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≡ファイル基準\05年度\01_観光スポーツ振興課\04_学校体育施設開放事業\01_学校体育開放（夜間）\_屋外運動場・体育館\★R6年度\★規定改正\"/>
    </mc:Choice>
  </mc:AlternateContent>
  <xr:revisionPtr revIDLastSave="0" documentId="13_ncr:1_{80931AF1-FA15-4644-B1DC-3BE185C27F91}" xr6:coauthVersionLast="36" xr6:coauthVersionMax="36" xr10:uidLastSave="{00000000-0000-0000-0000-000000000000}"/>
  <bookViews>
    <workbookView xWindow="0" yWindow="0" windowWidth="28800" windowHeight="12135" xr2:uid="{E4CAB939-8858-41B0-9B80-06AAB63FB28D}"/>
  </bookViews>
  <sheets>
    <sheet name="日誌" sheetId="1" r:id="rId1"/>
  </sheets>
  <externalReferences>
    <externalReference r:id="rId2"/>
  </externalReferences>
  <definedNames>
    <definedName name="_xlnm.Print_Area" localSheetId="0">日誌!$A$1:$N$71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6" i="1" l="1"/>
  <c r="B64" i="1"/>
  <c r="B62" i="1"/>
  <c r="B60" i="1"/>
  <c r="B58" i="1"/>
  <c r="B56" i="1"/>
  <c r="B54" i="1"/>
  <c r="B52" i="1"/>
  <c r="B50" i="1"/>
  <c r="B48" i="1"/>
  <c r="B46" i="1"/>
  <c r="B44" i="1"/>
  <c r="B42" i="1"/>
  <c r="B40" i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  <c r="I68" i="1" l="1"/>
  <c r="J68" i="1"/>
  <c r="G68" i="1"/>
</calcChain>
</file>

<file path=xl/sharedStrings.xml><?xml version="1.0" encoding="utf-8"?>
<sst xmlns="http://schemas.openxmlformats.org/spreadsheetml/2006/main" count="20" uniqueCount="20">
  <si>
    <t>月</t>
    <rPh sb="0" eb="1">
      <t>ツキ</t>
    </rPh>
    <phoneticPr fontId="7"/>
  </si>
  <si>
    <t>登録団体数</t>
  </si>
  <si>
    <t>利用
人数</t>
  </si>
  <si>
    <t>事故の有無・施設の破損
その他</t>
  </si>
  <si>
    <t>日</t>
  </si>
  <si>
    <t>曜日</t>
  </si>
  <si>
    <t>全面　・　半面</t>
    <phoneticPr fontId="7"/>
  </si>
  <si>
    <t>確定額</t>
  </si>
  <si>
    <t>日</t>
    <rPh sb="0" eb="1">
      <t>ヒ</t>
    </rPh>
    <phoneticPr fontId="7"/>
  </si>
  <si>
    <t>第1号様式</t>
    <rPh sb="3" eb="5">
      <t>ヨウシキ</t>
    </rPh>
    <phoneticPr fontId="3"/>
  </si>
  <si>
    <t>令和　年開放学校日誌</t>
    <rPh sb="0" eb="2">
      <t>レイワ</t>
    </rPh>
    <rPh sb="3" eb="4">
      <t>ネン</t>
    </rPh>
    <rPh sb="4" eb="6">
      <t>カイホウ</t>
    </rPh>
    <rPh sb="6" eb="8">
      <t>ガッコウ</t>
    </rPh>
    <rPh sb="8" eb="10">
      <t>ニッシ</t>
    </rPh>
    <phoneticPr fontId="3"/>
  </si>
  <si>
    <t>【　月分】</t>
    <rPh sb="2" eb="4">
      <t>ガツブン</t>
    </rPh>
    <phoneticPr fontId="3"/>
  </si>
  <si>
    <t>合　計</t>
    <phoneticPr fontId="3"/>
  </si>
  <si>
    <t>利用団体名</t>
    <rPh sb="0" eb="2">
      <t>リヨウ</t>
    </rPh>
    <rPh sb="4" eb="5">
      <t>メイ</t>
    </rPh>
    <phoneticPr fontId="3"/>
  </si>
  <si>
    <t>管理指導員</t>
    <rPh sb="0" eb="5">
      <t>カンリシドウイン</t>
    </rPh>
    <phoneticPr fontId="3"/>
  </si>
  <si>
    <t>利用
状況</t>
    <rPh sb="3" eb="5">
      <t>ジョウキョウ</t>
    </rPh>
    <phoneticPr fontId="3"/>
  </si>
  <si>
    <t>利用日</t>
    <rPh sb="0" eb="2">
      <t>リヨウ</t>
    </rPh>
    <phoneticPr fontId="3"/>
  </si>
  <si>
    <t>利用内容</t>
    <rPh sb="0" eb="2">
      <t>リヨウ</t>
    </rPh>
    <rPh sb="2" eb="4">
      <t>ナイヨウ</t>
    </rPh>
    <phoneticPr fontId="7"/>
  </si>
  <si>
    <t>予定額</t>
    <phoneticPr fontId="7"/>
  </si>
  <si>
    <t>　　　　　【学校名】　　　　【施設名】</t>
    <rPh sb="6" eb="8">
      <t>ガッコウ</t>
    </rPh>
    <rPh sb="8" eb="9">
      <t>メイ</t>
    </rPh>
    <rPh sb="15" eb="18">
      <t>シセツメイ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</si>
</sst>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;[Red]\-#,###"/>
    <numFmt numFmtId="177" formatCode="d"/>
    <numFmt numFmtId="178" formatCode="#&quot;日&quot;"/>
    <numFmt numFmtId="179" formatCode="&quot;¥&quot;#,##0_);[Red]\(&quot;¥&quot;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38" fontId="2" fillId="0" borderId="0" xfId="1" applyFont="1" applyFill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0" xfId="1" applyFont="1">
      <alignment vertical="center"/>
    </xf>
    <xf numFmtId="38" fontId="2" fillId="3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8" fontId="2" fillId="0" borderId="14" xfId="1" applyFont="1" applyFill="1" applyBorder="1" applyAlignment="1">
      <alignment horizontal="centerContinuous" vertical="center"/>
    </xf>
    <xf numFmtId="38" fontId="2" fillId="0" borderId="15" xfId="1" applyFont="1" applyFill="1" applyBorder="1" applyAlignment="1">
      <alignment horizontal="centerContinuous" vertical="center"/>
    </xf>
    <xf numFmtId="38" fontId="2" fillId="0" borderId="0" xfId="1" applyFont="1" applyBorder="1">
      <alignment vertical="center"/>
    </xf>
    <xf numFmtId="38" fontId="2" fillId="0" borderId="18" xfId="1" applyFont="1" applyFill="1" applyBorder="1" applyAlignment="1">
      <alignment horizontal="center" vertical="center"/>
    </xf>
    <xf numFmtId="38" fontId="2" fillId="0" borderId="19" xfId="1" applyFont="1" applyFill="1" applyBorder="1" applyAlignment="1">
      <alignment horizontal="center" vertical="center"/>
    </xf>
    <xf numFmtId="176" fontId="2" fillId="0" borderId="20" xfId="1" applyNumberFormat="1" applyFont="1" applyFill="1" applyBorder="1" applyAlignment="1">
      <alignment horizontal="center" vertical="center"/>
    </xf>
    <xf numFmtId="176" fontId="2" fillId="0" borderId="21" xfId="1" applyNumberFormat="1" applyFont="1" applyFill="1" applyBorder="1" applyAlignment="1">
      <alignment horizontal="center" vertical="center"/>
    </xf>
    <xf numFmtId="38" fontId="8" fillId="0" borderId="0" xfId="1" applyFont="1" applyFill="1" applyBorder="1">
      <alignment vertical="center"/>
    </xf>
    <xf numFmtId="38" fontId="2" fillId="0" borderId="26" xfId="1" applyFont="1" applyFill="1" applyBorder="1" applyAlignment="1">
      <alignment vertical="center" shrinkToFit="1"/>
    </xf>
    <xf numFmtId="38" fontId="2" fillId="0" borderId="27" xfId="1" applyFont="1" applyFill="1" applyBorder="1" applyAlignment="1">
      <alignment vertical="center" shrinkToFit="1"/>
    </xf>
    <xf numFmtId="176" fontId="2" fillId="0" borderId="26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vertical="center" shrinkToFit="1"/>
    </xf>
    <xf numFmtId="38" fontId="2" fillId="0" borderId="0" xfId="1" applyFont="1" applyFill="1" applyBorder="1" applyAlignment="1">
      <alignment vertical="center" shrinkToFit="1"/>
    </xf>
    <xf numFmtId="38" fontId="2" fillId="0" borderId="33" xfId="1" applyFont="1" applyFill="1" applyBorder="1" applyAlignment="1">
      <alignment vertical="center" shrinkToFit="1"/>
    </xf>
    <xf numFmtId="176" fontId="2" fillId="0" borderId="33" xfId="1" applyNumberFormat="1" applyFont="1" applyFill="1" applyBorder="1" applyAlignment="1">
      <alignment horizontal="center" vertical="center"/>
    </xf>
    <xf numFmtId="176" fontId="2" fillId="0" borderId="27" xfId="1" applyNumberFormat="1" applyFont="1" applyFill="1" applyBorder="1" applyAlignment="1">
      <alignment horizontal="center" vertical="center"/>
    </xf>
    <xf numFmtId="38" fontId="2" fillId="0" borderId="5" xfId="1" applyFont="1" applyBorder="1">
      <alignment vertical="center"/>
    </xf>
    <xf numFmtId="38" fontId="2" fillId="0" borderId="45" xfId="1" applyFont="1" applyFill="1" applyBorder="1" applyAlignment="1">
      <alignment vertical="center" shrinkToFit="1"/>
    </xf>
    <xf numFmtId="176" fontId="2" fillId="0" borderId="45" xfId="1" applyNumberFormat="1" applyFont="1" applyFill="1" applyBorder="1" applyAlignment="1">
      <alignment horizontal="center"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38" fontId="9" fillId="0" borderId="51" xfId="1" applyFont="1" applyFill="1" applyBorder="1" applyAlignment="1">
      <alignment horizontal="center" vertical="center"/>
    </xf>
    <xf numFmtId="176" fontId="9" fillId="0" borderId="52" xfId="1" applyNumberFormat="1" applyFont="1" applyFill="1" applyBorder="1" applyAlignment="1">
      <alignment horizontal="center" vertical="center"/>
    </xf>
    <xf numFmtId="176" fontId="9" fillId="0" borderId="53" xfId="1" applyNumberFormat="1" applyFont="1" applyFill="1" applyBorder="1" applyAlignment="1">
      <alignment horizontal="center" vertical="center"/>
    </xf>
    <xf numFmtId="38" fontId="2" fillId="0" borderId="0" xfId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176" fontId="2" fillId="0" borderId="0" xfId="1" applyNumberFormat="1" applyFont="1" applyFill="1">
      <alignment vertical="center"/>
    </xf>
    <xf numFmtId="38" fontId="2" fillId="0" borderId="0" xfId="1" applyFont="1" applyFill="1" applyAlignment="1">
      <alignment horizontal="right" vertical="center"/>
    </xf>
    <xf numFmtId="178" fontId="10" fillId="0" borderId="0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horizontal="center" vertical="center"/>
    </xf>
    <xf numFmtId="178" fontId="10" fillId="0" borderId="0" xfId="1" applyNumberFormat="1" applyFont="1" applyFill="1" applyAlignment="1">
      <alignment horizontal="right" vertical="center"/>
    </xf>
    <xf numFmtId="176" fontId="2" fillId="0" borderId="0" xfId="2" applyNumberFormat="1" applyFont="1" applyFill="1">
      <alignment vertical="center"/>
    </xf>
    <xf numFmtId="38" fontId="2" fillId="0" borderId="0" xfId="1" applyFont="1" applyAlignment="1">
      <alignment horizontal="center" vertical="center"/>
    </xf>
    <xf numFmtId="38" fontId="10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6" fontId="6" fillId="0" borderId="27" xfId="1" applyNumberFormat="1" applyFont="1" applyFill="1" applyBorder="1" applyAlignment="1">
      <alignment horizontal="center" vertical="center"/>
    </xf>
    <xf numFmtId="38" fontId="2" fillId="0" borderId="27" xfId="1" applyFont="1" applyFill="1" applyBorder="1" applyAlignment="1">
      <alignment horizontal="center" vertical="center"/>
    </xf>
    <xf numFmtId="176" fontId="6" fillId="0" borderId="28" xfId="1" applyNumberFormat="1" applyFont="1" applyFill="1" applyBorder="1" applyAlignment="1">
      <alignment horizontal="center" vertical="center"/>
    </xf>
    <xf numFmtId="176" fontId="6" fillId="0" borderId="33" xfId="1" applyNumberFormat="1" applyFont="1" applyFill="1" applyBorder="1" applyAlignment="1">
      <alignment horizontal="center" vertical="center"/>
    </xf>
    <xf numFmtId="38" fontId="2" fillId="0" borderId="33" xfId="1" applyFont="1" applyFill="1" applyBorder="1" applyAlignment="1">
      <alignment horizontal="center" vertical="center"/>
    </xf>
    <xf numFmtId="176" fontId="6" fillId="0" borderId="7" xfId="1" applyNumberFormat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horizontal="center" vertical="center"/>
    </xf>
    <xf numFmtId="38" fontId="2" fillId="0" borderId="45" xfId="1" applyFont="1" applyFill="1" applyBorder="1" applyAlignment="1">
      <alignment horizontal="center" vertical="center"/>
    </xf>
    <xf numFmtId="38" fontId="0" fillId="0" borderId="46" xfId="1" applyFont="1" applyFill="1" applyBorder="1" applyAlignment="1">
      <alignment horizontal="center" vertical="center"/>
    </xf>
    <xf numFmtId="38" fontId="0" fillId="0" borderId="47" xfId="1" applyFont="1" applyFill="1" applyBorder="1" applyAlignment="1">
      <alignment horizontal="center" vertical="center"/>
    </xf>
    <xf numFmtId="38" fontId="0" fillId="0" borderId="48" xfId="1" applyFont="1" applyFill="1" applyBorder="1" applyAlignment="1">
      <alignment horizontal="center" vertical="center"/>
    </xf>
    <xf numFmtId="0" fontId="2" fillId="0" borderId="46" xfId="1" applyNumberFormat="1" applyFont="1" applyFill="1" applyBorder="1" applyAlignment="1">
      <alignment horizontal="center" vertical="center"/>
    </xf>
    <xf numFmtId="0" fontId="2" fillId="0" borderId="47" xfId="1" applyNumberFormat="1" applyFont="1" applyFill="1" applyBorder="1" applyAlignment="1">
      <alignment horizontal="center" vertical="center"/>
    </xf>
    <xf numFmtId="0" fontId="2" fillId="0" borderId="48" xfId="1" applyNumberFormat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176" fontId="2" fillId="0" borderId="0" xfId="2" applyNumberFormat="1" applyFont="1" applyFill="1" applyAlignment="1">
      <alignment horizontal="center" vertical="center"/>
    </xf>
    <xf numFmtId="177" fontId="2" fillId="0" borderId="37" xfId="1" applyNumberFormat="1" applyFont="1" applyFill="1" applyBorder="1" applyAlignment="1">
      <alignment horizontal="center" vertical="center"/>
    </xf>
    <xf numFmtId="177" fontId="2" fillId="0" borderId="43" xfId="1" applyNumberFormat="1" applyFont="1" applyFill="1" applyBorder="1" applyAlignment="1">
      <alignment horizontal="center" vertical="center"/>
    </xf>
    <xf numFmtId="38" fontId="2" fillId="0" borderId="38" xfId="1" applyFont="1" applyFill="1" applyBorder="1" applyAlignment="1">
      <alignment horizontal="center" vertical="center"/>
    </xf>
    <xf numFmtId="38" fontId="2" fillId="0" borderId="44" xfId="1" applyFont="1" applyFill="1" applyBorder="1" applyAlignment="1">
      <alignment horizontal="center" vertical="center"/>
    </xf>
    <xf numFmtId="176" fontId="2" fillId="0" borderId="39" xfId="1" applyNumberFormat="1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/>
    </xf>
    <xf numFmtId="0" fontId="2" fillId="0" borderId="28" xfId="1" applyNumberFormat="1" applyFont="1" applyFill="1" applyBorder="1" applyAlignment="1">
      <alignment vertical="center" shrinkToFit="1"/>
    </xf>
    <xf numFmtId="0" fontId="2" fillId="0" borderId="40" xfId="1" applyNumberFormat="1" applyFont="1" applyFill="1" applyBorder="1" applyAlignment="1">
      <alignment vertical="center" shrinkToFit="1"/>
    </xf>
    <xf numFmtId="38" fontId="2" fillId="2" borderId="5" xfId="1" applyFont="1" applyFill="1" applyBorder="1" applyAlignment="1">
      <alignment horizontal="center" vertical="center"/>
    </xf>
    <xf numFmtId="0" fontId="2" fillId="0" borderId="35" xfId="1" applyNumberFormat="1" applyFont="1" applyFill="1" applyBorder="1" applyAlignment="1">
      <alignment vertical="center" shrinkToFit="1"/>
    </xf>
    <xf numFmtId="0" fontId="2" fillId="0" borderId="36" xfId="1" applyNumberFormat="1" applyFont="1" applyFill="1" applyBorder="1" applyAlignment="1">
      <alignment vertical="center" shrinkToFit="1"/>
    </xf>
    <xf numFmtId="177" fontId="2" fillId="0" borderId="31" xfId="1" applyNumberFormat="1" applyFont="1" applyFill="1" applyBorder="1" applyAlignment="1">
      <alignment horizontal="center" vertical="center"/>
    </xf>
    <xf numFmtId="38" fontId="2" fillId="0" borderId="32" xfId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horizontal="center" vertical="center"/>
    </xf>
    <xf numFmtId="0" fontId="0" fillId="0" borderId="41" xfId="0" applyFill="1" applyBorder="1" applyAlignment="1">
      <alignment vertical="center" shrinkToFit="1"/>
    </xf>
    <xf numFmtId="0" fontId="0" fillId="0" borderId="42" xfId="0" applyFill="1" applyBorder="1" applyAlignment="1">
      <alignment vertical="center" shrinkToFit="1"/>
    </xf>
    <xf numFmtId="177" fontId="2" fillId="0" borderId="24" xfId="1" applyNumberFormat="1" applyFont="1" applyFill="1" applyBorder="1" applyAlignment="1">
      <alignment horizontal="center" vertical="center"/>
    </xf>
    <xf numFmtId="38" fontId="2" fillId="0" borderId="25" xfId="1" applyFont="1" applyFill="1" applyBorder="1" applyAlignment="1">
      <alignment horizontal="center" vertical="center"/>
    </xf>
    <xf numFmtId="176" fontId="2" fillId="0" borderId="17" xfId="1" applyNumberFormat="1" applyFont="1" applyFill="1" applyBorder="1" applyAlignment="1">
      <alignment horizontal="center" vertical="center"/>
    </xf>
    <xf numFmtId="0" fontId="2" fillId="0" borderId="29" xfId="1" applyNumberFormat="1" applyFont="1" applyFill="1" applyBorder="1" applyAlignment="1">
      <alignment vertical="center" shrinkToFit="1"/>
    </xf>
    <xf numFmtId="0" fontId="2" fillId="0" borderId="30" xfId="1" applyNumberFormat="1" applyFont="1" applyFill="1" applyBorder="1" applyAlignment="1">
      <alignment vertical="center" shrinkToFit="1"/>
    </xf>
    <xf numFmtId="38" fontId="2" fillId="0" borderId="2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2" fillId="0" borderId="4" xfId="1" applyFont="1" applyFill="1" applyBorder="1" applyAlignment="1">
      <alignment horizontal="center" vertical="center"/>
    </xf>
    <xf numFmtId="38" fontId="2" fillId="0" borderId="16" xfId="1" applyFont="1" applyFill="1" applyBorder="1" applyAlignment="1">
      <alignment horizontal="center" vertical="center" wrapText="1"/>
    </xf>
    <xf numFmtId="0" fontId="0" fillId="0" borderId="22" xfId="0" applyBorder="1">
      <alignment vertical="center"/>
    </xf>
    <xf numFmtId="38" fontId="2" fillId="0" borderId="2" xfId="3" applyFont="1" applyBorder="1" applyAlignment="1">
      <alignment horizontal="center" vertical="center" wrapText="1"/>
    </xf>
    <xf numFmtId="38" fontId="2" fillId="0" borderId="3" xfId="3" applyFont="1" applyBorder="1" applyAlignment="1">
      <alignment horizontal="center" vertical="center" wrapText="1"/>
    </xf>
    <xf numFmtId="38" fontId="2" fillId="0" borderId="4" xfId="3" applyFont="1" applyBorder="1" applyAlignment="1">
      <alignment horizontal="center" vertical="center" wrapText="1"/>
    </xf>
    <xf numFmtId="38" fontId="2" fillId="0" borderId="9" xfId="3" applyFont="1" applyBorder="1" applyAlignment="1">
      <alignment horizontal="center" vertical="center" wrapText="1"/>
    </xf>
    <xf numFmtId="38" fontId="2" fillId="0" borderId="1" xfId="3" applyFont="1" applyBorder="1" applyAlignment="1">
      <alignment horizontal="center" vertical="center" wrapText="1"/>
    </xf>
    <xf numFmtId="38" fontId="2" fillId="0" borderId="10" xfId="3" applyFont="1" applyBorder="1" applyAlignment="1">
      <alignment horizontal="center" vertical="center" wrapText="1"/>
    </xf>
    <xf numFmtId="38" fontId="4" fillId="0" borderId="0" xfId="1" applyFont="1" applyFill="1" applyBorder="1" applyAlignment="1">
      <alignment horizontal="center" vertical="center" wrapText="1"/>
    </xf>
    <xf numFmtId="38" fontId="5" fillId="2" borderId="2" xfId="1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6" fontId="2" fillId="0" borderId="54" xfId="1" applyNumberFormat="1" applyFont="1" applyFill="1" applyBorder="1" applyAlignment="1">
      <alignment horizontal="center" vertical="center" wrapText="1"/>
    </xf>
    <xf numFmtId="176" fontId="2" fillId="0" borderId="4" xfId="1" applyNumberFormat="1" applyFont="1" applyFill="1" applyBorder="1" applyAlignment="1">
      <alignment horizontal="center" vertical="center" wrapText="1"/>
    </xf>
    <xf numFmtId="176" fontId="2" fillId="0" borderId="55" xfId="1" applyNumberFormat="1" applyFont="1" applyFill="1" applyBorder="1" applyAlignment="1">
      <alignment horizontal="center" vertical="center" wrapText="1"/>
    </xf>
    <xf numFmtId="176" fontId="2" fillId="0" borderId="10" xfId="1" applyNumberFormat="1" applyFont="1" applyFill="1" applyBorder="1" applyAlignment="1">
      <alignment horizontal="center" vertical="center" wrapText="1"/>
    </xf>
    <xf numFmtId="38" fontId="4" fillId="0" borderId="2" xfId="1" applyFont="1" applyFill="1" applyBorder="1" applyAlignment="1">
      <alignment horizontal="left" vertical="center" wrapText="1"/>
    </xf>
    <xf numFmtId="38" fontId="4" fillId="0" borderId="3" xfId="1" applyFont="1" applyFill="1" applyBorder="1" applyAlignment="1">
      <alignment horizontal="left" vertical="center" wrapText="1"/>
    </xf>
    <xf numFmtId="38" fontId="4" fillId="0" borderId="4" xfId="1" applyFont="1" applyFill="1" applyBorder="1" applyAlignment="1">
      <alignment horizontal="left" vertical="center" wrapText="1"/>
    </xf>
    <xf numFmtId="38" fontId="4" fillId="0" borderId="9" xfId="1" applyFont="1" applyFill="1" applyBorder="1" applyAlignment="1">
      <alignment horizontal="left" vertical="center" wrapText="1"/>
    </xf>
    <xf numFmtId="38" fontId="4" fillId="0" borderId="1" xfId="1" applyFont="1" applyFill="1" applyBorder="1" applyAlignment="1">
      <alignment horizontal="left" vertical="center" wrapText="1"/>
    </xf>
    <xf numFmtId="38" fontId="4" fillId="0" borderId="10" xfId="1" applyFont="1" applyFill="1" applyBorder="1" applyAlignment="1">
      <alignment horizontal="left" vertical="center" wrapText="1"/>
    </xf>
  </cellXfs>
  <cellStyles count="4">
    <cellStyle name="桁区切り" xfId="1" builtinId="6"/>
    <cellStyle name="桁区切り 2" xfId="3" xr:uid="{2E3D671F-5C77-4C0E-8BA2-D95D8CBBB43B}"/>
    <cellStyle name="通貨" xfId="2" builtinId="7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5F4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8801;&#12501;&#12449;&#12452;&#12523;&#22522;&#28310;/05&#24180;&#24230;/01_&#35251;&#20809;&#12473;&#12509;&#12540;&#12484;&#25391;&#33288;&#35506;/04_&#23398;&#26657;&#20307;&#32946;&#26045;&#35373;&#38283;&#25918;&#20107;&#26989;/01_&#23398;&#26657;&#20307;&#32946;&#38283;&#25918;&#65288;&#22812;&#38291;&#65289;/_&#23627;&#22806;&#36939;&#21205;&#22580;&#12539;&#20307;&#32946;&#39208;/&#9733;R6&#24180;&#24230;/&#9450;&#12288;&#31649;&#29702;&#25351;&#23566;&#21729;&#20107;&#21209;&#35500;&#26126;&#20250;&#65288;R&#65302;&#24180;&#24230;&#21521;&#12369;&#65289;/&#31649;&#29702;&#25351;&#23566;&#21729;&#65343;&#27598;&#26376;&#25552;&#20986;&#29992;&#12288;&#27096;&#24335;/&#65298;&#65296;&#65298;&#65300;&#23398;&#26657;&#38283;&#25918;&#26085;&#35468;/&#9733;R6&#24180;&#38619;&#244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定情報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合計表（自動)"/>
      <sheetName val="コピー用"/>
    </sheetNames>
    <sheetDataSet>
      <sheetData sheetId="0">
        <row r="2">
          <cell r="B2">
            <v>2024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13A53-A81D-4AF8-A5A5-7A67DF341D60}">
  <dimension ref="A1:T71"/>
  <sheetViews>
    <sheetView tabSelected="1" view="pageBreakPreview" zoomScaleNormal="100" zoomScaleSheetLayoutView="100" workbookViewId="0">
      <selection activeCell="H12" sqref="H12"/>
    </sheetView>
  </sheetViews>
  <sheetFormatPr defaultRowHeight="12" customHeight="1" x14ac:dyDescent="0.15"/>
  <cols>
    <col min="1" max="1" width="0.5" style="3" customWidth="1"/>
    <col min="2" max="3" width="3.625" style="39" customWidth="1"/>
    <col min="4" max="4" width="18.625" style="3" customWidth="1"/>
    <col min="5" max="5" width="6.625" style="40" customWidth="1"/>
    <col min="6" max="6" width="10.625" style="41" customWidth="1"/>
    <col min="7" max="7" width="5.625" style="41" customWidth="1"/>
    <col min="8" max="8" width="5.625" style="3" customWidth="1"/>
    <col min="9" max="11" width="5.625" style="41" customWidth="1"/>
    <col min="12" max="13" width="7.625" style="3" customWidth="1"/>
    <col min="14" max="14" width="0.875" style="3" customWidth="1"/>
    <col min="15" max="15" width="9" style="3"/>
    <col min="16" max="16" width="11.125" style="3" hidden="1" customWidth="1"/>
    <col min="17" max="17" width="14.375" style="3" hidden="1" customWidth="1"/>
    <col min="18" max="18" width="0" style="3" hidden="1" customWidth="1"/>
    <col min="19" max="16384" width="9" style="3"/>
  </cols>
  <sheetData>
    <row r="1" spans="1:20" ht="16.5" customHeight="1" thickBot="1" x14ac:dyDescent="0.2">
      <c r="A1" s="1"/>
      <c r="B1" s="2" t="s">
        <v>9</v>
      </c>
      <c r="C1" s="2"/>
      <c r="D1" s="1"/>
      <c r="E1" s="92" t="s">
        <v>10</v>
      </c>
      <c r="F1" s="92"/>
      <c r="G1" s="92"/>
      <c r="H1" s="92"/>
      <c r="I1" s="92"/>
      <c r="J1" s="92"/>
      <c r="K1" s="93" t="s">
        <v>14</v>
      </c>
      <c r="L1" s="94"/>
      <c r="M1" s="95"/>
      <c r="P1" s="4" t="s">
        <v>0</v>
      </c>
      <c r="Q1" s="5">
        <v>5</v>
      </c>
    </row>
    <row r="2" spans="1:20" ht="6.75" customHeight="1" x14ac:dyDescent="0.15">
      <c r="A2" s="1"/>
      <c r="B2" s="99"/>
      <c r="C2" s="100"/>
      <c r="D2" s="99" t="s">
        <v>11</v>
      </c>
      <c r="E2" s="109" t="s">
        <v>19</v>
      </c>
      <c r="F2" s="110"/>
      <c r="G2" s="110"/>
      <c r="H2" s="110"/>
      <c r="I2" s="110"/>
      <c r="J2" s="111"/>
      <c r="K2" s="96"/>
      <c r="L2" s="97"/>
      <c r="M2" s="98"/>
    </row>
    <row r="3" spans="1:20" ht="12" customHeight="1" thickBot="1" x14ac:dyDescent="0.2">
      <c r="A3" s="1"/>
      <c r="B3" s="101"/>
      <c r="C3" s="102"/>
      <c r="D3" s="101"/>
      <c r="E3" s="112"/>
      <c r="F3" s="113"/>
      <c r="G3" s="113"/>
      <c r="H3" s="113"/>
      <c r="I3" s="113"/>
      <c r="J3" s="114"/>
      <c r="K3" s="103" t="s">
        <v>1</v>
      </c>
      <c r="L3" s="104"/>
      <c r="M3" s="6"/>
    </row>
    <row r="4" spans="1:20" ht="12" customHeight="1" x14ac:dyDescent="0.15">
      <c r="A4" s="1"/>
      <c r="B4" s="7" t="s">
        <v>16</v>
      </c>
      <c r="C4" s="8"/>
      <c r="D4" s="80" t="s">
        <v>13</v>
      </c>
      <c r="E4" s="80" t="s">
        <v>17</v>
      </c>
      <c r="F4" s="82"/>
      <c r="G4" s="83"/>
      <c r="H4" s="84" t="s">
        <v>2</v>
      </c>
      <c r="I4" s="105" t="s">
        <v>15</v>
      </c>
      <c r="J4" s="106"/>
      <c r="K4" s="86" t="s">
        <v>3</v>
      </c>
      <c r="L4" s="87"/>
      <c r="M4" s="88"/>
      <c r="P4" s="9"/>
      <c r="Q4" s="9"/>
      <c r="R4" s="9"/>
      <c r="S4" s="9"/>
      <c r="T4" s="9"/>
    </row>
    <row r="5" spans="1:20" ht="12" customHeight="1" thickBot="1" x14ac:dyDescent="0.2">
      <c r="A5" s="1"/>
      <c r="B5" s="10" t="s">
        <v>4</v>
      </c>
      <c r="C5" s="11" t="s">
        <v>5</v>
      </c>
      <c r="D5" s="81"/>
      <c r="E5" s="10" t="s">
        <v>18</v>
      </c>
      <c r="F5" s="12" t="s">
        <v>6</v>
      </c>
      <c r="G5" s="13" t="s">
        <v>7</v>
      </c>
      <c r="H5" s="85"/>
      <c r="I5" s="107"/>
      <c r="J5" s="108"/>
      <c r="K5" s="89"/>
      <c r="L5" s="90"/>
      <c r="M5" s="91"/>
      <c r="P5" s="4" t="s">
        <v>8</v>
      </c>
      <c r="Q5" s="9"/>
      <c r="R5" s="9"/>
      <c r="S5" s="14"/>
      <c r="T5" s="9"/>
    </row>
    <row r="6" spans="1:20" ht="12" customHeight="1" x14ac:dyDescent="0.15">
      <c r="A6" s="1">
        <v>1</v>
      </c>
      <c r="B6" s="75">
        <f>DATE(IF($Q$1&lt;4,[1]設定情報!$B$2+1,[1]設定情報!$B$2),$Q$1,P6)</f>
        <v>45413</v>
      </c>
      <c r="C6" s="76"/>
      <c r="D6" s="15"/>
      <c r="E6" s="16"/>
      <c r="F6" s="42"/>
      <c r="G6" s="17"/>
      <c r="H6" s="48"/>
      <c r="I6" s="17"/>
      <c r="J6" s="77"/>
      <c r="K6" s="44"/>
      <c r="L6" s="78"/>
      <c r="M6" s="79"/>
      <c r="P6" s="67">
        <v>1</v>
      </c>
      <c r="Q6" s="18"/>
      <c r="R6" s="19"/>
      <c r="S6" s="9"/>
      <c r="T6" s="9"/>
    </row>
    <row r="7" spans="1:20" ht="12" customHeight="1" x14ac:dyDescent="0.15">
      <c r="A7" s="1">
        <v>1</v>
      </c>
      <c r="B7" s="70"/>
      <c r="C7" s="71"/>
      <c r="D7" s="20"/>
      <c r="E7" s="20"/>
      <c r="F7" s="45"/>
      <c r="G7" s="21"/>
      <c r="H7" s="46"/>
      <c r="I7" s="21"/>
      <c r="J7" s="72"/>
      <c r="K7" s="47"/>
      <c r="L7" s="68"/>
      <c r="M7" s="69"/>
      <c r="P7" s="67"/>
      <c r="Q7" s="18"/>
      <c r="R7" s="19"/>
      <c r="S7" s="9"/>
      <c r="T7" s="9"/>
    </row>
    <row r="8" spans="1:20" ht="12" customHeight="1" x14ac:dyDescent="0.15">
      <c r="A8" s="1">
        <v>2</v>
      </c>
      <c r="B8" s="59">
        <f>DATE(IF($Q$1&lt;4,[1]設定情報!$B$2+1,[1]設定情報!$B$2),$Q$1,P8)</f>
        <v>45414</v>
      </c>
      <c r="C8" s="61"/>
      <c r="D8" s="16"/>
      <c r="E8" s="16"/>
      <c r="F8" s="42"/>
      <c r="G8" s="22"/>
      <c r="H8" s="43"/>
      <c r="I8" s="22"/>
      <c r="J8" s="63"/>
      <c r="K8" s="44"/>
      <c r="L8" s="65"/>
      <c r="M8" s="66"/>
      <c r="P8" s="67">
        <v>2</v>
      </c>
      <c r="Q8" s="18"/>
      <c r="R8" s="19"/>
      <c r="S8" s="9"/>
      <c r="T8" s="9"/>
    </row>
    <row r="9" spans="1:20" ht="12" customHeight="1" x14ac:dyDescent="0.15">
      <c r="A9" s="1">
        <v>2</v>
      </c>
      <c r="B9" s="70"/>
      <c r="C9" s="71"/>
      <c r="D9" s="20"/>
      <c r="E9" s="20"/>
      <c r="F9" s="45"/>
      <c r="G9" s="21"/>
      <c r="H9" s="46"/>
      <c r="I9" s="21"/>
      <c r="J9" s="72"/>
      <c r="K9" s="47"/>
      <c r="L9" s="68"/>
      <c r="M9" s="69"/>
      <c r="P9" s="67"/>
      <c r="Q9" s="18"/>
      <c r="R9" s="19"/>
      <c r="S9" s="9"/>
      <c r="T9" s="9"/>
    </row>
    <row r="10" spans="1:20" ht="12" customHeight="1" x14ac:dyDescent="0.15">
      <c r="A10" s="1">
        <v>3</v>
      </c>
      <c r="B10" s="59">
        <f>DATE(IF($Q$1&lt;4,[1]設定情報!$B$2+1,[1]設定情報!$B$2),$Q$1,P10)</f>
        <v>45415</v>
      </c>
      <c r="C10" s="61"/>
      <c r="D10" s="16"/>
      <c r="E10" s="16"/>
      <c r="F10" s="42"/>
      <c r="G10" s="22"/>
      <c r="H10" s="43"/>
      <c r="I10" s="22"/>
      <c r="J10" s="63"/>
      <c r="K10" s="44"/>
      <c r="L10" s="65"/>
      <c r="M10" s="66"/>
      <c r="P10" s="67">
        <v>3</v>
      </c>
      <c r="Q10" s="18"/>
      <c r="R10" s="19"/>
      <c r="S10" s="9"/>
      <c r="T10" s="9"/>
    </row>
    <row r="11" spans="1:20" ht="12" customHeight="1" x14ac:dyDescent="0.15">
      <c r="A11" s="1">
        <v>3</v>
      </c>
      <c r="B11" s="70"/>
      <c r="C11" s="71"/>
      <c r="D11" s="20"/>
      <c r="E11" s="20"/>
      <c r="F11" s="45"/>
      <c r="G11" s="21"/>
      <c r="H11" s="46"/>
      <c r="I11" s="21"/>
      <c r="J11" s="72"/>
      <c r="K11" s="47"/>
      <c r="L11" s="68"/>
      <c r="M11" s="69"/>
      <c r="P11" s="67"/>
      <c r="Q11" s="18"/>
      <c r="R11" s="19"/>
      <c r="S11" s="9"/>
      <c r="T11" s="9"/>
    </row>
    <row r="12" spans="1:20" ht="12" customHeight="1" x14ac:dyDescent="0.15">
      <c r="A12" s="1">
        <v>4</v>
      </c>
      <c r="B12" s="59">
        <f>DATE(IF($Q$1&lt;4,[1]設定情報!$B$2+1,[1]設定情報!$B$2),$Q$1,P12)</f>
        <v>45416</v>
      </c>
      <c r="C12" s="61"/>
      <c r="D12" s="16"/>
      <c r="E12" s="16"/>
      <c r="F12" s="42"/>
      <c r="G12" s="22"/>
      <c r="H12" s="43"/>
      <c r="I12" s="22"/>
      <c r="J12" s="63"/>
      <c r="K12" s="44"/>
      <c r="L12" s="65"/>
      <c r="M12" s="66"/>
      <c r="P12" s="67">
        <v>4</v>
      </c>
      <c r="Q12" s="18"/>
      <c r="R12" s="19"/>
      <c r="S12" s="9"/>
      <c r="T12" s="9"/>
    </row>
    <row r="13" spans="1:20" ht="12" customHeight="1" x14ac:dyDescent="0.15">
      <c r="A13" s="1">
        <v>4</v>
      </c>
      <c r="B13" s="70"/>
      <c r="C13" s="71"/>
      <c r="D13" s="20"/>
      <c r="E13" s="20"/>
      <c r="F13" s="45"/>
      <c r="G13" s="21"/>
      <c r="H13" s="46"/>
      <c r="I13" s="21"/>
      <c r="J13" s="72"/>
      <c r="K13" s="47"/>
      <c r="L13" s="68"/>
      <c r="M13" s="69"/>
      <c r="P13" s="67"/>
      <c r="Q13" s="18"/>
      <c r="R13" s="19"/>
      <c r="S13" s="9"/>
      <c r="T13" s="9"/>
    </row>
    <row r="14" spans="1:20" ht="12" customHeight="1" x14ac:dyDescent="0.15">
      <c r="A14" s="1">
        <v>5</v>
      </c>
      <c r="B14" s="59">
        <f>DATE(IF($Q$1&lt;4,[1]設定情報!$B$2+1,[1]設定情報!$B$2),$Q$1,P14)</f>
        <v>45417</v>
      </c>
      <c r="C14" s="61"/>
      <c r="D14" s="16"/>
      <c r="E14" s="16"/>
      <c r="F14" s="42"/>
      <c r="G14" s="22"/>
      <c r="H14" s="43"/>
      <c r="I14" s="22"/>
      <c r="J14" s="63"/>
      <c r="K14" s="44"/>
      <c r="L14" s="65"/>
      <c r="M14" s="66"/>
      <c r="P14" s="67">
        <v>5</v>
      </c>
      <c r="Q14" s="18"/>
      <c r="R14" s="19"/>
      <c r="S14" s="9"/>
      <c r="T14" s="9"/>
    </row>
    <row r="15" spans="1:20" ht="12" customHeight="1" x14ac:dyDescent="0.15">
      <c r="A15" s="1">
        <v>5</v>
      </c>
      <c r="B15" s="70"/>
      <c r="C15" s="71"/>
      <c r="D15" s="20"/>
      <c r="E15" s="20"/>
      <c r="F15" s="45"/>
      <c r="G15" s="21"/>
      <c r="H15" s="46"/>
      <c r="I15" s="21"/>
      <c r="J15" s="72"/>
      <c r="K15" s="47"/>
      <c r="L15" s="68"/>
      <c r="M15" s="69"/>
      <c r="P15" s="67"/>
      <c r="Q15" s="18"/>
      <c r="R15" s="19"/>
      <c r="S15" s="9"/>
      <c r="T15" s="9"/>
    </row>
    <row r="16" spans="1:20" ht="12" customHeight="1" x14ac:dyDescent="0.15">
      <c r="A16" s="1">
        <v>6</v>
      </c>
      <c r="B16" s="59">
        <f>DATE(IF($Q$1&lt;4,[1]設定情報!$B$2+1,[1]設定情報!$B$2),$Q$1,P16)</f>
        <v>45418</v>
      </c>
      <c r="C16" s="61"/>
      <c r="D16" s="16"/>
      <c r="E16" s="16"/>
      <c r="F16" s="42"/>
      <c r="G16" s="22"/>
      <c r="H16" s="43"/>
      <c r="I16" s="22"/>
      <c r="J16" s="63"/>
      <c r="K16" s="44"/>
      <c r="L16" s="65"/>
      <c r="M16" s="66"/>
      <c r="P16" s="67">
        <v>6</v>
      </c>
      <c r="Q16" s="9"/>
      <c r="R16" s="9"/>
      <c r="S16" s="9"/>
      <c r="T16" s="9"/>
    </row>
    <row r="17" spans="1:20" ht="12" customHeight="1" x14ac:dyDescent="0.15">
      <c r="A17" s="1">
        <v>6</v>
      </c>
      <c r="B17" s="70"/>
      <c r="C17" s="71"/>
      <c r="D17" s="20"/>
      <c r="E17" s="20"/>
      <c r="F17" s="45"/>
      <c r="G17" s="21"/>
      <c r="H17" s="46"/>
      <c r="I17" s="21"/>
      <c r="J17" s="72"/>
      <c r="K17" s="47"/>
      <c r="L17" s="68"/>
      <c r="M17" s="69"/>
      <c r="P17" s="67"/>
    </row>
    <row r="18" spans="1:20" ht="12" customHeight="1" x14ac:dyDescent="0.15">
      <c r="A18" s="1">
        <v>7</v>
      </c>
      <c r="B18" s="59">
        <f>DATE(IF($Q$1&lt;4,[1]設定情報!$B$2+1,[1]設定情報!$B$2),$Q$1,P18)</f>
        <v>45419</v>
      </c>
      <c r="C18" s="61"/>
      <c r="D18" s="16"/>
      <c r="E18" s="16"/>
      <c r="F18" s="42"/>
      <c r="G18" s="22"/>
      <c r="H18" s="43"/>
      <c r="I18" s="22"/>
      <c r="J18" s="63"/>
      <c r="K18" s="44"/>
      <c r="L18" s="65"/>
      <c r="M18" s="66"/>
      <c r="P18" s="67">
        <v>7</v>
      </c>
      <c r="S18" s="9"/>
      <c r="T18" s="23"/>
    </row>
    <row r="19" spans="1:20" ht="12" customHeight="1" x14ac:dyDescent="0.15">
      <c r="A19" s="1">
        <v>7</v>
      </c>
      <c r="B19" s="70"/>
      <c r="C19" s="71"/>
      <c r="D19" s="20"/>
      <c r="E19" s="20"/>
      <c r="F19" s="45"/>
      <c r="G19" s="21"/>
      <c r="H19" s="46"/>
      <c r="I19" s="21"/>
      <c r="J19" s="72"/>
      <c r="K19" s="47"/>
      <c r="L19" s="68"/>
      <c r="M19" s="69"/>
      <c r="P19" s="67"/>
    </row>
    <row r="20" spans="1:20" ht="12" customHeight="1" x14ac:dyDescent="0.15">
      <c r="A20" s="1">
        <v>8</v>
      </c>
      <c r="B20" s="59">
        <f>DATE(IF($Q$1&lt;4,[1]設定情報!$B$2+1,[1]設定情報!$B$2),$Q$1,P20)</f>
        <v>45420</v>
      </c>
      <c r="C20" s="61"/>
      <c r="D20" s="16"/>
      <c r="E20" s="16"/>
      <c r="F20" s="42"/>
      <c r="G20" s="22"/>
      <c r="H20" s="43"/>
      <c r="I20" s="22"/>
      <c r="J20" s="63"/>
      <c r="K20" s="44"/>
      <c r="L20" s="65"/>
      <c r="M20" s="66"/>
      <c r="P20" s="67">
        <v>8</v>
      </c>
    </row>
    <row r="21" spans="1:20" ht="12" customHeight="1" x14ac:dyDescent="0.15">
      <c r="A21" s="1">
        <v>8</v>
      </c>
      <c r="B21" s="70"/>
      <c r="C21" s="71"/>
      <c r="D21" s="20"/>
      <c r="E21" s="20"/>
      <c r="F21" s="45"/>
      <c r="G21" s="21"/>
      <c r="H21" s="46"/>
      <c r="I21" s="21"/>
      <c r="J21" s="72"/>
      <c r="K21" s="47"/>
      <c r="L21" s="68"/>
      <c r="M21" s="69"/>
      <c r="P21" s="67"/>
    </row>
    <row r="22" spans="1:20" ht="12" customHeight="1" x14ac:dyDescent="0.15">
      <c r="A22" s="1">
        <v>9</v>
      </c>
      <c r="B22" s="59">
        <f>DATE(IF($Q$1&lt;4,[1]設定情報!$B$2+1,[1]設定情報!$B$2),$Q$1,P22)</f>
        <v>45421</v>
      </c>
      <c r="C22" s="61"/>
      <c r="D22" s="16"/>
      <c r="E22" s="16"/>
      <c r="F22" s="42"/>
      <c r="G22" s="22"/>
      <c r="H22" s="43"/>
      <c r="I22" s="22"/>
      <c r="J22" s="63"/>
      <c r="K22" s="44"/>
      <c r="L22" s="65"/>
      <c r="M22" s="66"/>
      <c r="P22" s="67">
        <v>9</v>
      </c>
    </row>
    <row r="23" spans="1:20" ht="12" customHeight="1" x14ac:dyDescent="0.15">
      <c r="A23" s="1">
        <v>9</v>
      </c>
      <c r="B23" s="70"/>
      <c r="C23" s="71"/>
      <c r="D23" s="20"/>
      <c r="E23" s="20"/>
      <c r="F23" s="45"/>
      <c r="G23" s="21"/>
      <c r="H23" s="46"/>
      <c r="I23" s="21"/>
      <c r="J23" s="72"/>
      <c r="K23" s="47"/>
      <c r="L23" s="68"/>
      <c r="M23" s="69"/>
      <c r="P23" s="67"/>
    </row>
    <row r="24" spans="1:20" ht="12" customHeight="1" x14ac:dyDescent="0.15">
      <c r="A24" s="1">
        <v>10</v>
      </c>
      <c r="B24" s="59">
        <f>DATE(IF($Q$1&lt;4,[1]設定情報!$B$2+1,[1]設定情報!$B$2),$Q$1,P24)</f>
        <v>45422</v>
      </c>
      <c r="C24" s="61"/>
      <c r="D24" s="16"/>
      <c r="E24" s="16"/>
      <c r="F24" s="42"/>
      <c r="G24" s="22"/>
      <c r="H24" s="43"/>
      <c r="I24" s="22"/>
      <c r="J24" s="63"/>
      <c r="K24" s="44"/>
      <c r="L24" s="65"/>
      <c r="M24" s="66"/>
      <c r="P24" s="67">
        <v>10</v>
      </c>
    </row>
    <row r="25" spans="1:20" ht="12" customHeight="1" x14ac:dyDescent="0.15">
      <c r="A25" s="1">
        <v>10</v>
      </c>
      <c r="B25" s="70"/>
      <c r="C25" s="71"/>
      <c r="D25" s="20"/>
      <c r="E25" s="20"/>
      <c r="F25" s="45"/>
      <c r="G25" s="21"/>
      <c r="H25" s="46"/>
      <c r="I25" s="21"/>
      <c r="J25" s="72"/>
      <c r="K25" s="47"/>
      <c r="L25" s="68"/>
      <c r="M25" s="69"/>
      <c r="P25" s="67"/>
    </row>
    <row r="26" spans="1:20" ht="12" customHeight="1" x14ac:dyDescent="0.15">
      <c r="A26" s="1">
        <v>11</v>
      </c>
      <c r="B26" s="59">
        <f>DATE(IF($Q$1&lt;4,[1]設定情報!$B$2+1,[1]設定情報!$B$2),$Q$1,P26)</f>
        <v>45423</v>
      </c>
      <c r="C26" s="61"/>
      <c r="D26" s="16"/>
      <c r="E26" s="16"/>
      <c r="F26" s="42"/>
      <c r="G26" s="22"/>
      <c r="H26" s="43"/>
      <c r="I26" s="22"/>
      <c r="J26" s="63"/>
      <c r="K26" s="44"/>
      <c r="L26" s="65"/>
      <c r="M26" s="66"/>
      <c r="P26" s="67">
        <v>11</v>
      </c>
    </row>
    <row r="27" spans="1:20" ht="12" customHeight="1" x14ac:dyDescent="0.15">
      <c r="A27" s="1">
        <v>11</v>
      </c>
      <c r="B27" s="70"/>
      <c r="C27" s="71"/>
      <c r="D27" s="20"/>
      <c r="E27" s="20"/>
      <c r="F27" s="45"/>
      <c r="G27" s="21"/>
      <c r="H27" s="46"/>
      <c r="I27" s="21"/>
      <c r="J27" s="72"/>
      <c r="K27" s="47"/>
      <c r="L27" s="68"/>
      <c r="M27" s="69"/>
      <c r="P27" s="67"/>
    </row>
    <row r="28" spans="1:20" ht="12" customHeight="1" x14ac:dyDescent="0.15">
      <c r="A28" s="1">
        <v>12</v>
      </c>
      <c r="B28" s="59">
        <f>DATE(IF($Q$1&lt;4,[1]設定情報!$B$2+1,[1]設定情報!$B$2),$Q$1,P28)</f>
        <v>45424</v>
      </c>
      <c r="C28" s="61"/>
      <c r="D28" s="16"/>
      <c r="E28" s="16"/>
      <c r="F28" s="42"/>
      <c r="G28" s="22"/>
      <c r="H28" s="43"/>
      <c r="I28" s="22"/>
      <c r="J28" s="63"/>
      <c r="K28" s="44"/>
      <c r="L28" s="65"/>
      <c r="M28" s="66"/>
      <c r="P28" s="67">
        <v>12</v>
      </c>
    </row>
    <row r="29" spans="1:20" ht="12" customHeight="1" x14ac:dyDescent="0.15">
      <c r="A29" s="1">
        <v>12</v>
      </c>
      <c r="B29" s="70"/>
      <c r="C29" s="71"/>
      <c r="D29" s="20"/>
      <c r="E29" s="20"/>
      <c r="F29" s="45"/>
      <c r="G29" s="21"/>
      <c r="H29" s="46"/>
      <c r="I29" s="21"/>
      <c r="J29" s="72"/>
      <c r="K29" s="47"/>
      <c r="L29" s="68"/>
      <c r="M29" s="69"/>
      <c r="P29" s="67"/>
    </row>
    <row r="30" spans="1:20" ht="12" customHeight="1" x14ac:dyDescent="0.15">
      <c r="A30" s="1">
        <v>13</v>
      </c>
      <c r="B30" s="59">
        <f>DATE(IF($Q$1&lt;4,[1]設定情報!$B$2+1,[1]設定情報!$B$2),$Q$1,P30)</f>
        <v>45425</v>
      </c>
      <c r="C30" s="61"/>
      <c r="D30" s="16"/>
      <c r="E30" s="16"/>
      <c r="F30" s="42"/>
      <c r="G30" s="22"/>
      <c r="H30" s="43"/>
      <c r="I30" s="22"/>
      <c r="J30" s="63"/>
      <c r="K30" s="44"/>
      <c r="L30" s="65"/>
      <c r="M30" s="66"/>
      <c r="P30" s="67">
        <v>13</v>
      </c>
    </row>
    <row r="31" spans="1:20" ht="12" customHeight="1" x14ac:dyDescent="0.15">
      <c r="A31" s="1">
        <v>13</v>
      </c>
      <c r="B31" s="70"/>
      <c r="C31" s="71"/>
      <c r="D31" s="20"/>
      <c r="E31" s="20"/>
      <c r="F31" s="45"/>
      <c r="G31" s="21"/>
      <c r="H31" s="46"/>
      <c r="I31" s="21"/>
      <c r="J31" s="72"/>
      <c r="K31" s="47"/>
      <c r="L31" s="68"/>
      <c r="M31" s="69"/>
      <c r="P31" s="67"/>
    </row>
    <row r="32" spans="1:20" ht="12" customHeight="1" x14ac:dyDescent="0.15">
      <c r="A32" s="1">
        <v>14</v>
      </c>
      <c r="B32" s="59">
        <f>DATE(IF($Q$1&lt;4,[1]設定情報!$B$2+1,[1]設定情報!$B$2),$Q$1,P32)</f>
        <v>45426</v>
      </c>
      <c r="C32" s="61"/>
      <c r="D32" s="16"/>
      <c r="E32" s="16"/>
      <c r="F32" s="42"/>
      <c r="G32" s="22"/>
      <c r="H32" s="43"/>
      <c r="I32" s="22"/>
      <c r="J32" s="63"/>
      <c r="K32" s="44"/>
      <c r="L32" s="65"/>
      <c r="M32" s="66"/>
      <c r="P32" s="67">
        <v>14</v>
      </c>
    </row>
    <row r="33" spans="1:16" ht="12" customHeight="1" x14ac:dyDescent="0.15">
      <c r="A33" s="1">
        <v>14</v>
      </c>
      <c r="B33" s="70"/>
      <c r="C33" s="71"/>
      <c r="D33" s="20"/>
      <c r="E33" s="20"/>
      <c r="F33" s="45"/>
      <c r="G33" s="21"/>
      <c r="H33" s="46"/>
      <c r="I33" s="21"/>
      <c r="J33" s="72"/>
      <c r="K33" s="47"/>
      <c r="L33" s="68"/>
      <c r="M33" s="69"/>
      <c r="P33" s="67"/>
    </row>
    <row r="34" spans="1:16" ht="12" customHeight="1" x14ac:dyDescent="0.15">
      <c r="A34" s="1">
        <v>15</v>
      </c>
      <c r="B34" s="59">
        <f>DATE(IF($Q$1&lt;4,[1]設定情報!$B$2+1,[1]設定情報!$B$2),$Q$1,P34)</f>
        <v>45427</v>
      </c>
      <c r="C34" s="61"/>
      <c r="D34" s="16"/>
      <c r="E34" s="16"/>
      <c r="F34" s="42"/>
      <c r="G34" s="22"/>
      <c r="H34" s="43"/>
      <c r="I34" s="22"/>
      <c r="J34" s="63"/>
      <c r="K34" s="44"/>
      <c r="L34" s="65"/>
      <c r="M34" s="66"/>
      <c r="P34" s="67">
        <v>15</v>
      </c>
    </row>
    <row r="35" spans="1:16" ht="12" customHeight="1" x14ac:dyDescent="0.15">
      <c r="A35" s="1">
        <v>15</v>
      </c>
      <c r="B35" s="70"/>
      <c r="C35" s="71"/>
      <c r="D35" s="20"/>
      <c r="E35" s="20"/>
      <c r="F35" s="45"/>
      <c r="G35" s="21"/>
      <c r="H35" s="46"/>
      <c r="I35" s="21"/>
      <c r="J35" s="72"/>
      <c r="K35" s="47"/>
      <c r="L35" s="68"/>
      <c r="M35" s="69"/>
      <c r="P35" s="67"/>
    </row>
    <row r="36" spans="1:16" ht="12" customHeight="1" x14ac:dyDescent="0.15">
      <c r="A36" s="1">
        <v>16</v>
      </c>
      <c r="B36" s="59">
        <f>DATE(IF($Q$1&lt;4,[1]設定情報!$B$2+1,[1]設定情報!$B$2),$Q$1,P36)</f>
        <v>45428</v>
      </c>
      <c r="C36" s="61"/>
      <c r="D36" s="16"/>
      <c r="E36" s="16"/>
      <c r="F36" s="42"/>
      <c r="G36" s="22"/>
      <c r="H36" s="43"/>
      <c r="I36" s="22"/>
      <c r="J36" s="63"/>
      <c r="K36" s="44"/>
      <c r="L36" s="65"/>
      <c r="M36" s="66"/>
      <c r="P36" s="67">
        <v>16</v>
      </c>
    </row>
    <row r="37" spans="1:16" ht="12" customHeight="1" x14ac:dyDescent="0.15">
      <c r="A37" s="1">
        <v>16</v>
      </c>
      <c r="B37" s="70"/>
      <c r="C37" s="71"/>
      <c r="D37" s="20"/>
      <c r="E37" s="20"/>
      <c r="F37" s="45"/>
      <c r="G37" s="21"/>
      <c r="H37" s="46"/>
      <c r="I37" s="21"/>
      <c r="J37" s="72"/>
      <c r="K37" s="47"/>
      <c r="L37" s="68"/>
      <c r="M37" s="69"/>
      <c r="P37" s="67"/>
    </row>
    <row r="38" spans="1:16" ht="12" customHeight="1" x14ac:dyDescent="0.15">
      <c r="A38" s="1">
        <v>17</v>
      </c>
      <c r="B38" s="59">
        <f>DATE(IF($Q$1&lt;4,[1]設定情報!$B$2+1,[1]設定情報!$B$2),$Q$1,P38)</f>
        <v>45429</v>
      </c>
      <c r="C38" s="61"/>
      <c r="D38" s="16"/>
      <c r="E38" s="16"/>
      <c r="F38" s="42"/>
      <c r="G38" s="22"/>
      <c r="H38" s="43"/>
      <c r="I38" s="22"/>
      <c r="J38" s="63"/>
      <c r="K38" s="44"/>
      <c r="L38" s="65"/>
      <c r="M38" s="66"/>
      <c r="P38" s="67">
        <v>17</v>
      </c>
    </row>
    <row r="39" spans="1:16" ht="12" customHeight="1" x14ac:dyDescent="0.15">
      <c r="A39" s="1">
        <v>17</v>
      </c>
      <c r="B39" s="70"/>
      <c r="C39" s="71"/>
      <c r="D39" s="20"/>
      <c r="E39" s="20"/>
      <c r="F39" s="45"/>
      <c r="G39" s="21"/>
      <c r="H39" s="46"/>
      <c r="I39" s="21"/>
      <c r="J39" s="72"/>
      <c r="K39" s="47"/>
      <c r="L39" s="68"/>
      <c r="M39" s="69"/>
      <c r="P39" s="67"/>
    </row>
    <row r="40" spans="1:16" ht="12" customHeight="1" x14ac:dyDescent="0.15">
      <c r="A40" s="1">
        <v>18</v>
      </c>
      <c r="B40" s="59">
        <f>DATE(IF($Q$1&lt;4,[1]設定情報!$B$2+1,[1]設定情報!$B$2),$Q$1,P40)</f>
        <v>45430</v>
      </c>
      <c r="C40" s="61"/>
      <c r="D40" s="16"/>
      <c r="E40" s="16"/>
      <c r="F40" s="42"/>
      <c r="G40" s="22"/>
      <c r="H40" s="43"/>
      <c r="I40" s="22"/>
      <c r="J40" s="63"/>
      <c r="K40" s="44"/>
      <c r="L40" s="65"/>
      <c r="M40" s="66"/>
      <c r="P40" s="67">
        <v>18</v>
      </c>
    </row>
    <row r="41" spans="1:16" ht="12" customHeight="1" x14ac:dyDescent="0.15">
      <c r="A41" s="1">
        <v>18</v>
      </c>
      <c r="B41" s="70"/>
      <c r="C41" s="71"/>
      <c r="D41" s="20"/>
      <c r="E41" s="20"/>
      <c r="F41" s="45"/>
      <c r="G41" s="21"/>
      <c r="H41" s="46"/>
      <c r="I41" s="21"/>
      <c r="J41" s="72"/>
      <c r="K41" s="47"/>
      <c r="L41" s="68"/>
      <c r="M41" s="69"/>
      <c r="P41" s="67"/>
    </row>
    <row r="42" spans="1:16" ht="12" customHeight="1" x14ac:dyDescent="0.15">
      <c r="A42" s="1">
        <v>19</v>
      </c>
      <c r="B42" s="59">
        <f>DATE(IF($Q$1&lt;4,[1]設定情報!$B$2+1,[1]設定情報!$B$2),$Q$1,P42)</f>
        <v>45431</v>
      </c>
      <c r="C42" s="61"/>
      <c r="D42" s="16"/>
      <c r="E42" s="16"/>
      <c r="F42" s="42"/>
      <c r="G42" s="22"/>
      <c r="H42" s="43"/>
      <c r="I42" s="22"/>
      <c r="J42" s="63"/>
      <c r="K42" s="44"/>
      <c r="L42" s="65"/>
      <c r="M42" s="66"/>
      <c r="P42" s="67">
        <v>19</v>
      </c>
    </row>
    <row r="43" spans="1:16" ht="12" customHeight="1" x14ac:dyDescent="0.15">
      <c r="A43" s="1">
        <v>19</v>
      </c>
      <c r="B43" s="70"/>
      <c r="C43" s="71"/>
      <c r="D43" s="20"/>
      <c r="E43" s="20"/>
      <c r="F43" s="45"/>
      <c r="G43" s="21"/>
      <c r="H43" s="46"/>
      <c r="I43" s="21"/>
      <c r="J43" s="72"/>
      <c r="K43" s="47"/>
      <c r="L43" s="68"/>
      <c r="M43" s="69"/>
      <c r="P43" s="67"/>
    </row>
    <row r="44" spans="1:16" ht="12" customHeight="1" x14ac:dyDescent="0.15">
      <c r="A44" s="1">
        <v>20</v>
      </c>
      <c r="B44" s="59">
        <f>DATE(IF($Q$1&lt;4,[1]設定情報!$B$2+1,[1]設定情報!$B$2),$Q$1,P44)</f>
        <v>45432</v>
      </c>
      <c r="C44" s="61"/>
      <c r="D44" s="16"/>
      <c r="E44" s="16"/>
      <c r="F44" s="42"/>
      <c r="G44" s="22"/>
      <c r="H44" s="43"/>
      <c r="I44" s="22"/>
      <c r="J44" s="63"/>
      <c r="K44" s="44"/>
      <c r="L44" s="65"/>
      <c r="M44" s="66"/>
      <c r="P44" s="67">
        <v>20</v>
      </c>
    </row>
    <row r="45" spans="1:16" ht="12" customHeight="1" x14ac:dyDescent="0.15">
      <c r="A45" s="1">
        <v>20</v>
      </c>
      <c r="B45" s="70"/>
      <c r="C45" s="71"/>
      <c r="D45" s="20"/>
      <c r="E45" s="20"/>
      <c r="F45" s="45"/>
      <c r="G45" s="21"/>
      <c r="H45" s="46"/>
      <c r="I45" s="21"/>
      <c r="J45" s="72"/>
      <c r="K45" s="47"/>
      <c r="L45" s="68"/>
      <c r="M45" s="69"/>
      <c r="P45" s="67"/>
    </row>
    <row r="46" spans="1:16" ht="12" customHeight="1" x14ac:dyDescent="0.15">
      <c r="A46" s="1">
        <v>21</v>
      </c>
      <c r="B46" s="59">
        <f>DATE(IF($Q$1&lt;4,[1]設定情報!$B$2+1,[1]設定情報!$B$2),$Q$1,P46)</f>
        <v>45433</v>
      </c>
      <c r="C46" s="61"/>
      <c r="D46" s="16"/>
      <c r="E46" s="16"/>
      <c r="F46" s="42"/>
      <c r="G46" s="22"/>
      <c r="H46" s="43"/>
      <c r="I46" s="22"/>
      <c r="J46" s="63"/>
      <c r="K46" s="44"/>
      <c r="L46" s="65"/>
      <c r="M46" s="66"/>
      <c r="P46" s="67">
        <v>21</v>
      </c>
    </row>
    <row r="47" spans="1:16" ht="12" customHeight="1" x14ac:dyDescent="0.15">
      <c r="A47" s="1">
        <v>21</v>
      </c>
      <c r="B47" s="70"/>
      <c r="C47" s="71"/>
      <c r="D47" s="20"/>
      <c r="E47" s="20"/>
      <c r="F47" s="45"/>
      <c r="G47" s="21"/>
      <c r="H47" s="46"/>
      <c r="I47" s="21"/>
      <c r="J47" s="72"/>
      <c r="K47" s="47"/>
      <c r="L47" s="68"/>
      <c r="M47" s="69"/>
      <c r="P47" s="67"/>
    </row>
    <row r="48" spans="1:16" ht="12" customHeight="1" x14ac:dyDescent="0.15">
      <c r="A48" s="1">
        <v>22</v>
      </c>
      <c r="B48" s="59">
        <f>DATE(IF($Q$1&lt;4,[1]設定情報!$B$2+1,[1]設定情報!$B$2),$Q$1,P48)</f>
        <v>45434</v>
      </c>
      <c r="C48" s="61"/>
      <c r="D48" s="16"/>
      <c r="E48" s="16"/>
      <c r="F48" s="42"/>
      <c r="G48" s="22"/>
      <c r="H48" s="43"/>
      <c r="I48" s="22"/>
      <c r="J48" s="63"/>
      <c r="K48" s="44"/>
      <c r="L48" s="65"/>
      <c r="M48" s="66"/>
      <c r="P48" s="67">
        <v>22</v>
      </c>
    </row>
    <row r="49" spans="1:19" ht="12" customHeight="1" x14ac:dyDescent="0.15">
      <c r="A49" s="1">
        <v>22</v>
      </c>
      <c r="B49" s="70"/>
      <c r="C49" s="71"/>
      <c r="D49" s="20"/>
      <c r="E49" s="20"/>
      <c r="F49" s="45"/>
      <c r="G49" s="21"/>
      <c r="H49" s="46"/>
      <c r="I49" s="21"/>
      <c r="J49" s="72"/>
      <c r="K49" s="47"/>
      <c r="L49" s="68"/>
      <c r="M49" s="69"/>
      <c r="P49" s="67"/>
    </row>
    <row r="50" spans="1:19" ht="12" customHeight="1" x14ac:dyDescent="0.15">
      <c r="A50" s="1">
        <v>23</v>
      </c>
      <c r="B50" s="59">
        <f>DATE(IF($Q$1&lt;4,[1]設定情報!$B$2+1,[1]設定情報!$B$2),$Q$1,P50)</f>
        <v>45435</v>
      </c>
      <c r="C50" s="61"/>
      <c r="D50" s="16"/>
      <c r="E50" s="16"/>
      <c r="F50" s="42"/>
      <c r="G50" s="22"/>
      <c r="H50" s="43"/>
      <c r="I50" s="22"/>
      <c r="J50" s="63"/>
      <c r="K50" s="44"/>
      <c r="L50" s="65"/>
      <c r="M50" s="66"/>
      <c r="P50" s="67">
        <v>23</v>
      </c>
    </row>
    <row r="51" spans="1:19" ht="12" customHeight="1" x14ac:dyDescent="0.15">
      <c r="A51" s="1">
        <v>23</v>
      </c>
      <c r="B51" s="70"/>
      <c r="C51" s="71"/>
      <c r="D51" s="20"/>
      <c r="E51" s="20"/>
      <c r="F51" s="45"/>
      <c r="G51" s="21"/>
      <c r="H51" s="46"/>
      <c r="I51" s="21"/>
      <c r="J51" s="72"/>
      <c r="K51" s="47"/>
      <c r="L51" s="68"/>
      <c r="M51" s="69"/>
      <c r="P51" s="67"/>
    </row>
    <row r="52" spans="1:19" ht="12" customHeight="1" x14ac:dyDescent="0.15">
      <c r="A52" s="1">
        <v>24</v>
      </c>
      <c r="B52" s="59">
        <f>DATE(IF($Q$1&lt;4,[1]設定情報!$B$2+1,[1]設定情報!$B$2),$Q$1,P52)</f>
        <v>45436</v>
      </c>
      <c r="C52" s="61"/>
      <c r="D52" s="16"/>
      <c r="E52" s="16"/>
      <c r="F52" s="42"/>
      <c r="G52" s="22"/>
      <c r="H52" s="43"/>
      <c r="I52" s="22"/>
      <c r="J52" s="63"/>
      <c r="K52" s="44"/>
      <c r="L52" s="65"/>
      <c r="M52" s="66"/>
      <c r="P52" s="67">
        <v>24</v>
      </c>
    </row>
    <row r="53" spans="1:19" ht="12" customHeight="1" x14ac:dyDescent="0.15">
      <c r="A53" s="1">
        <v>24</v>
      </c>
      <c r="B53" s="70"/>
      <c r="C53" s="71"/>
      <c r="D53" s="20"/>
      <c r="E53" s="20"/>
      <c r="F53" s="45"/>
      <c r="G53" s="21"/>
      <c r="H53" s="46"/>
      <c r="I53" s="21"/>
      <c r="J53" s="72"/>
      <c r="K53" s="47"/>
      <c r="L53" s="68"/>
      <c r="M53" s="69"/>
      <c r="P53" s="67"/>
    </row>
    <row r="54" spans="1:19" ht="12" customHeight="1" x14ac:dyDescent="0.15">
      <c r="A54" s="1">
        <v>25</v>
      </c>
      <c r="B54" s="59">
        <f>DATE(IF($Q$1&lt;4,[1]設定情報!$B$2+1,[1]設定情報!$B$2),$Q$1,P54)</f>
        <v>45437</v>
      </c>
      <c r="C54" s="61"/>
      <c r="D54" s="16"/>
      <c r="E54" s="16"/>
      <c r="F54" s="42"/>
      <c r="G54" s="22"/>
      <c r="H54" s="43"/>
      <c r="I54" s="22"/>
      <c r="J54" s="63"/>
      <c r="K54" s="44"/>
      <c r="L54" s="65"/>
      <c r="M54" s="66"/>
      <c r="P54" s="67">
        <v>25</v>
      </c>
    </row>
    <row r="55" spans="1:19" ht="12" customHeight="1" x14ac:dyDescent="0.15">
      <c r="A55" s="1">
        <v>25</v>
      </c>
      <c r="B55" s="70"/>
      <c r="C55" s="71"/>
      <c r="D55" s="20"/>
      <c r="E55" s="20"/>
      <c r="F55" s="45"/>
      <c r="G55" s="21"/>
      <c r="H55" s="46"/>
      <c r="I55" s="21"/>
      <c r="J55" s="72"/>
      <c r="K55" s="47"/>
      <c r="L55" s="68"/>
      <c r="M55" s="69"/>
      <c r="P55" s="67"/>
    </row>
    <row r="56" spans="1:19" ht="12" customHeight="1" x14ac:dyDescent="0.15">
      <c r="A56" s="1">
        <v>26</v>
      </c>
      <c r="B56" s="59">
        <f>DATE(IF($Q$1&lt;4,[1]設定情報!$B$2+1,[1]設定情報!$B$2),$Q$1,P56)</f>
        <v>45438</v>
      </c>
      <c r="C56" s="61"/>
      <c r="D56" s="16"/>
      <c r="E56" s="16"/>
      <c r="F56" s="42"/>
      <c r="G56" s="22"/>
      <c r="H56" s="43"/>
      <c r="I56" s="22"/>
      <c r="J56" s="63"/>
      <c r="K56" s="44"/>
      <c r="L56" s="65"/>
      <c r="M56" s="66"/>
      <c r="P56" s="67">
        <v>26</v>
      </c>
    </row>
    <row r="57" spans="1:19" ht="12" customHeight="1" x14ac:dyDescent="0.15">
      <c r="A57" s="1">
        <v>26</v>
      </c>
      <c r="B57" s="70"/>
      <c r="C57" s="71"/>
      <c r="D57" s="20"/>
      <c r="E57" s="20"/>
      <c r="F57" s="45"/>
      <c r="G57" s="21"/>
      <c r="H57" s="46"/>
      <c r="I57" s="21"/>
      <c r="J57" s="72"/>
      <c r="K57" s="47"/>
      <c r="L57" s="68"/>
      <c r="M57" s="69"/>
      <c r="P57" s="67"/>
    </row>
    <row r="58" spans="1:19" ht="12" customHeight="1" x14ac:dyDescent="0.15">
      <c r="A58" s="1">
        <v>27</v>
      </c>
      <c r="B58" s="59">
        <f>DATE(IF($Q$1&lt;4,[1]設定情報!$B$2+1,[1]設定情報!$B$2),$Q$1,P58)</f>
        <v>45439</v>
      </c>
      <c r="C58" s="61"/>
      <c r="D58" s="16"/>
      <c r="E58" s="16"/>
      <c r="F58" s="42"/>
      <c r="G58" s="22"/>
      <c r="H58" s="43"/>
      <c r="I58" s="22"/>
      <c r="J58" s="63"/>
      <c r="K58" s="44"/>
      <c r="L58" s="65"/>
      <c r="M58" s="66"/>
      <c r="P58" s="67">
        <v>27</v>
      </c>
      <c r="S58" s="9"/>
    </row>
    <row r="59" spans="1:19" ht="12" customHeight="1" x14ac:dyDescent="0.15">
      <c r="A59" s="1">
        <v>27</v>
      </c>
      <c r="B59" s="70"/>
      <c r="C59" s="71"/>
      <c r="D59" s="20"/>
      <c r="E59" s="20"/>
      <c r="F59" s="45"/>
      <c r="G59" s="21"/>
      <c r="H59" s="46"/>
      <c r="I59" s="21"/>
      <c r="J59" s="72"/>
      <c r="K59" s="47"/>
      <c r="L59" s="68"/>
      <c r="M59" s="69"/>
      <c r="P59" s="67"/>
    </row>
    <row r="60" spans="1:19" ht="12" customHeight="1" x14ac:dyDescent="0.15">
      <c r="A60" s="1">
        <v>28</v>
      </c>
      <c r="B60" s="59">
        <f>DATE(IF($Q$1&lt;4,[1]設定情報!$B$2+1,[1]設定情報!$B$2),$Q$1,P60)</f>
        <v>45440</v>
      </c>
      <c r="C60" s="61"/>
      <c r="D60" s="16"/>
      <c r="E60" s="16"/>
      <c r="F60" s="42"/>
      <c r="G60" s="22"/>
      <c r="H60" s="43"/>
      <c r="I60" s="22"/>
      <c r="J60" s="63"/>
      <c r="K60" s="44"/>
      <c r="L60" s="65"/>
      <c r="M60" s="73"/>
      <c r="P60" s="67">
        <v>28</v>
      </c>
    </row>
    <row r="61" spans="1:19" ht="12" customHeight="1" x14ac:dyDescent="0.15">
      <c r="A61" s="1">
        <v>28</v>
      </c>
      <c r="B61" s="70"/>
      <c r="C61" s="71"/>
      <c r="D61" s="20"/>
      <c r="E61" s="20"/>
      <c r="F61" s="45"/>
      <c r="G61" s="21"/>
      <c r="H61" s="46"/>
      <c r="I61" s="21"/>
      <c r="J61" s="72"/>
      <c r="K61" s="47"/>
      <c r="L61" s="68"/>
      <c r="M61" s="74"/>
      <c r="P61" s="67"/>
    </row>
    <row r="62" spans="1:19" ht="12" customHeight="1" x14ac:dyDescent="0.15">
      <c r="A62" s="1">
        <v>29</v>
      </c>
      <c r="B62" s="59">
        <f>IF(MONTH(DATE(IF($Q$1&lt;4,[1]設定情報!$B$2+1,[1]設定情報!$B$2),$Q$1,P62))=$Q$1,DATE(IF($Q$1&lt;4,[1]設定情報!$B$2+1,[1]設定情報!$B$2),$Q$1,P62),)</f>
        <v>45441</v>
      </c>
      <c r="C62" s="61"/>
      <c r="D62" s="16"/>
      <c r="E62" s="16"/>
      <c r="F62" s="42"/>
      <c r="G62" s="22"/>
      <c r="H62" s="43"/>
      <c r="I62" s="22"/>
      <c r="J62" s="63"/>
      <c r="K62" s="44"/>
      <c r="L62" s="65"/>
      <c r="M62" s="73"/>
      <c r="P62" s="67">
        <v>29</v>
      </c>
    </row>
    <row r="63" spans="1:19" ht="12" customHeight="1" x14ac:dyDescent="0.15">
      <c r="A63" s="1">
        <v>29</v>
      </c>
      <c r="B63" s="70"/>
      <c r="C63" s="71"/>
      <c r="D63" s="20"/>
      <c r="E63" s="20"/>
      <c r="F63" s="45"/>
      <c r="G63" s="21"/>
      <c r="H63" s="46"/>
      <c r="I63" s="21"/>
      <c r="J63" s="72"/>
      <c r="K63" s="47"/>
      <c r="L63" s="68"/>
      <c r="M63" s="74"/>
      <c r="P63" s="67"/>
    </row>
    <row r="64" spans="1:19" ht="12" customHeight="1" x14ac:dyDescent="0.15">
      <c r="A64" s="1">
        <v>30</v>
      </c>
      <c r="B64" s="59">
        <f>IF(MONTH(DATE(IF($Q$1&lt;4,[1]設定情報!$B$2+1,[1]設定情報!$B$2),$Q$1,P64))=$Q$1,DATE(IF($Q$1&lt;4,[1]設定情報!$B$2+1,[1]設定情報!$B$2),$Q$1,P64),)</f>
        <v>45442</v>
      </c>
      <c r="C64" s="61"/>
      <c r="D64" s="16"/>
      <c r="E64" s="16"/>
      <c r="F64" s="42"/>
      <c r="G64" s="22"/>
      <c r="H64" s="43"/>
      <c r="I64" s="22"/>
      <c r="J64" s="63"/>
      <c r="K64" s="44"/>
      <c r="L64" s="65"/>
      <c r="M64" s="73"/>
      <c r="P64" s="67">
        <v>30</v>
      </c>
    </row>
    <row r="65" spans="1:16" ht="12" customHeight="1" x14ac:dyDescent="0.15">
      <c r="A65" s="1">
        <v>30</v>
      </c>
      <c r="B65" s="70"/>
      <c r="C65" s="71"/>
      <c r="D65" s="20"/>
      <c r="E65" s="20"/>
      <c r="F65" s="45"/>
      <c r="G65" s="21"/>
      <c r="H65" s="46"/>
      <c r="I65" s="21"/>
      <c r="J65" s="72"/>
      <c r="K65" s="47"/>
      <c r="L65" s="68"/>
      <c r="M65" s="74"/>
      <c r="P65" s="67"/>
    </row>
    <row r="66" spans="1:16" ht="12" customHeight="1" x14ac:dyDescent="0.15">
      <c r="A66" s="1">
        <v>0</v>
      </c>
      <c r="B66" s="59">
        <f>IF(MONTH(DATE(IF($Q$1&lt;4,[1]設定情報!$B$2+1,[1]設定情報!$B$2),$Q$1,P66))=$Q$1,DATE(IF($Q$1&lt;4,[1]設定情報!$B$2+1,[1]設定情報!$B$2),$Q$1,P66),)</f>
        <v>45443</v>
      </c>
      <c r="C66" s="61"/>
      <c r="D66" s="16"/>
      <c r="E66" s="16"/>
      <c r="F66" s="42"/>
      <c r="G66" s="22"/>
      <c r="H66" s="43"/>
      <c r="I66" s="22"/>
      <c r="J66" s="63"/>
      <c r="K66" s="44"/>
      <c r="L66" s="65"/>
      <c r="M66" s="66"/>
      <c r="P66" s="67">
        <v>31</v>
      </c>
    </row>
    <row r="67" spans="1:16" ht="12" customHeight="1" thickBot="1" x14ac:dyDescent="0.2">
      <c r="A67" s="1">
        <v>0</v>
      </c>
      <c r="B67" s="60"/>
      <c r="C67" s="62"/>
      <c r="D67" s="24"/>
      <c r="E67" s="20"/>
      <c r="F67" s="45"/>
      <c r="G67" s="25"/>
      <c r="H67" s="49"/>
      <c r="I67" s="25"/>
      <c r="J67" s="64"/>
      <c r="K67" s="47"/>
      <c r="L67" s="68"/>
      <c r="M67" s="69"/>
      <c r="P67" s="67"/>
    </row>
    <row r="68" spans="1:16" ht="17.25" customHeight="1" thickBot="1" x14ac:dyDescent="0.2">
      <c r="A68" s="1"/>
      <c r="B68" s="50" t="s">
        <v>12</v>
      </c>
      <c r="C68" s="51"/>
      <c r="D68" s="51"/>
      <c r="E68" s="52"/>
      <c r="F68" s="26"/>
      <c r="G68" s="27">
        <f>SUM(G6:G67)</f>
        <v>0</v>
      </c>
      <c r="H68" s="28"/>
      <c r="I68" s="29">
        <f>COUNTIF(I6:I67,"○")+COUNTIF(I6:I67,"◎")*2</f>
        <v>0</v>
      </c>
      <c r="J68" s="30">
        <f>COUNTIF(J6:J67,"○")</f>
        <v>0</v>
      </c>
      <c r="K68" s="53"/>
      <c r="L68" s="54"/>
      <c r="M68" s="55"/>
    </row>
    <row r="69" spans="1:16" ht="12" customHeight="1" x14ac:dyDescent="0.15">
      <c r="A69" s="1"/>
      <c r="B69" s="31"/>
      <c r="C69" s="31"/>
      <c r="D69" s="1"/>
      <c r="E69" s="32"/>
      <c r="F69" s="33"/>
      <c r="G69" s="33"/>
      <c r="H69" s="56"/>
      <c r="I69" s="56"/>
      <c r="J69" s="57"/>
      <c r="K69" s="33"/>
      <c r="L69" s="1"/>
      <c r="M69" s="1"/>
    </row>
    <row r="70" spans="1:16" ht="12" customHeight="1" x14ac:dyDescent="0.15">
      <c r="A70" s="1"/>
      <c r="B70" s="31"/>
      <c r="C70" s="31"/>
      <c r="D70" s="34"/>
      <c r="E70" s="35"/>
      <c r="F70" s="36"/>
      <c r="G70" s="33"/>
      <c r="H70" s="1"/>
      <c r="I70" s="33"/>
      <c r="J70" s="33"/>
      <c r="K70" s="33"/>
      <c r="L70" s="1"/>
      <c r="M70" s="1"/>
    </row>
    <row r="71" spans="1:16" ht="12" customHeight="1" x14ac:dyDescent="0.15">
      <c r="A71" s="1"/>
      <c r="B71" s="31"/>
      <c r="C71" s="31"/>
      <c r="D71" s="34"/>
      <c r="E71" s="37"/>
      <c r="F71" s="36"/>
      <c r="G71" s="38"/>
      <c r="H71" s="1"/>
      <c r="I71" s="58"/>
      <c r="J71" s="58"/>
      <c r="K71" s="33"/>
      <c r="L71" s="1"/>
      <c r="M71" s="1"/>
    </row>
  </sheetData>
  <mergeCells count="201">
    <mergeCell ref="D4:D5"/>
    <mergeCell ref="E4:G4"/>
    <mergeCell ref="H4:H5"/>
    <mergeCell ref="K4:M5"/>
    <mergeCell ref="E1:J1"/>
    <mergeCell ref="K1:M2"/>
    <mergeCell ref="B2:C3"/>
    <mergeCell ref="D2:D3"/>
    <mergeCell ref="E2:J3"/>
    <mergeCell ref="K3:L3"/>
    <mergeCell ref="I4:J5"/>
    <mergeCell ref="B8:B9"/>
    <mergeCell ref="C8:C9"/>
    <mergeCell ref="J8:J9"/>
    <mergeCell ref="L8:M8"/>
    <mergeCell ref="P8:P9"/>
    <mergeCell ref="L9:M9"/>
    <mergeCell ref="B6:B7"/>
    <mergeCell ref="C6:C7"/>
    <mergeCell ref="J6:J7"/>
    <mergeCell ref="L6:M6"/>
    <mergeCell ref="P6:P7"/>
    <mergeCell ref="L7:M7"/>
    <mergeCell ref="B12:B13"/>
    <mergeCell ref="C12:C13"/>
    <mergeCell ref="J12:J13"/>
    <mergeCell ref="L12:M12"/>
    <mergeCell ref="P12:P13"/>
    <mergeCell ref="L13:M13"/>
    <mergeCell ref="B10:B11"/>
    <mergeCell ref="C10:C11"/>
    <mergeCell ref="J10:J11"/>
    <mergeCell ref="L10:M10"/>
    <mergeCell ref="P10:P11"/>
    <mergeCell ref="L11:M11"/>
    <mergeCell ref="B16:B17"/>
    <mergeCell ref="C16:C17"/>
    <mergeCell ref="J16:J17"/>
    <mergeCell ref="L16:M16"/>
    <mergeCell ref="P16:P17"/>
    <mergeCell ref="L17:M17"/>
    <mergeCell ref="B14:B15"/>
    <mergeCell ref="C14:C15"/>
    <mergeCell ref="J14:J15"/>
    <mergeCell ref="L14:M14"/>
    <mergeCell ref="P14:P15"/>
    <mergeCell ref="L15:M15"/>
    <mergeCell ref="B20:B21"/>
    <mergeCell ref="C20:C21"/>
    <mergeCell ref="J20:J21"/>
    <mergeCell ref="L20:M20"/>
    <mergeCell ref="P20:P21"/>
    <mergeCell ref="L21:M21"/>
    <mergeCell ref="B18:B19"/>
    <mergeCell ref="C18:C19"/>
    <mergeCell ref="J18:J19"/>
    <mergeCell ref="L18:M18"/>
    <mergeCell ref="P18:P19"/>
    <mergeCell ref="L19:M19"/>
    <mergeCell ref="B24:B25"/>
    <mergeCell ref="C24:C25"/>
    <mergeCell ref="J24:J25"/>
    <mergeCell ref="L24:M24"/>
    <mergeCell ref="P24:P25"/>
    <mergeCell ref="L25:M25"/>
    <mergeCell ref="B22:B23"/>
    <mergeCell ref="C22:C23"/>
    <mergeCell ref="J22:J23"/>
    <mergeCell ref="L22:M22"/>
    <mergeCell ref="P22:P23"/>
    <mergeCell ref="L23:M23"/>
    <mergeCell ref="B28:B29"/>
    <mergeCell ref="C28:C29"/>
    <mergeCell ref="J28:J29"/>
    <mergeCell ref="L28:M28"/>
    <mergeCell ref="P28:P29"/>
    <mergeCell ref="L29:M29"/>
    <mergeCell ref="B26:B27"/>
    <mergeCell ref="C26:C27"/>
    <mergeCell ref="J26:J27"/>
    <mergeCell ref="L26:M26"/>
    <mergeCell ref="P26:P27"/>
    <mergeCell ref="L27:M27"/>
    <mergeCell ref="B32:B33"/>
    <mergeCell ref="C32:C33"/>
    <mergeCell ref="J32:J33"/>
    <mergeCell ref="L32:M32"/>
    <mergeCell ref="P32:P33"/>
    <mergeCell ref="L33:M33"/>
    <mergeCell ref="B30:B31"/>
    <mergeCell ref="C30:C31"/>
    <mergeCell ref="J30:J31"/>
    <mergeCell ref="L30:M30"/>
    <mergeCell ref="P30:P31"/>
    <mergeCell ref="L31:M31"/>
    <mergeCell ref="B36:B37"/>
    <mergeCell ref="C36:C37"/>
    <mergeCell ref="J36:J37"/>
    <mergeCell ref="L36:M36"/>
    <mergeCell ref="P36:P37"/>
    <mergeCell ref="L37:M37"/>
    <mergeCell ref="B34:B35"/>
    <mergeCell ref="C34:C35"/>
    <mergeCell ref="J34:J35"/>
    <mergeCell ref="L34:M34"/>
    <mergeCell ref="P34:P35"/>
    <mergeCell ref="L35:M35"/>
    <mergeCell ref="B40:B41"/>
    <mergeCell ref="C40:C41"/>
    <mergeCell ref="J40:J41"/>
    <mergeCell ref="L40:M40"/>
    <mergeCell ref="P40:P41"/>
    <mergeCell ref="L41:M41"/>
    <mergeCell ref="B38:B39"/>
    <mergeCell ref="C38:C39"/>
    <mergeCell ref="J38:J39"/>
    <mergeCell ref="L38:M38"/>
    <mergeCell ref="P38:P39"/>
    <mergeCell ref="L39:M39"/>
    <mergeCell ref="B44:B45"/>
    <mergeCell ref="C44:C45"/>
    <mergeCell ref="J44:J45"/>
    <mergeCell ref="L44:M44"/>
    <mergeCell ref="P44:P45"/>
    <mergeCell ref="L45:M45"/>
    <mergeCell ref="B42:B43"/>
    <mergeCell ref="C42:C43"/>
    <mergeCell ref="J42:J43"/>
    <mergeCell ref="L42:M42"/>
    <mergeCell ref="P42:P43"/>
    <mergeCell ref="L43:M43"/>
    <mergeCell ref="B48:B49"/>
    <mergeCell ref="C48:C49"/>
    <mergeCell ref="J48:J49"/>
    <mergeCell ref="L48:M48"/>
    <mergeCell ref="P48:P49"/>
    <mergeCell ref="L49:M49"/>
    <mergeCell ref="B46:B47"/>
    <mergeCell ref="C46:C47"/>
    <mergeCell ref="J46:J47"/>
    <mergeCell ref="L46:M46"/>
    <mergeCell ref="P46:P47"/>
    <mergeCell ref="L47:M47"/>
    <mergeCell ref="B52:B53"/>
    <mergeCell ref="C52:C53"/>
    <mergeCell ref="J52:J53"/>
    <mergeCell ref="L52:M52"/>
    <mergeCell ref="P52:P53"/>
    <mergeCell ref="L53:M53"/>
    <mergeCell ref="B50:B51"/>
    <mergeCell ref="C50:C51"/>
    <mergeCell ref="J50:J51"/>
    <mergeCell ref="L50:M50"/>
    <mergeCell ref="P50:P51"/>
    <mergeCell ref="L51:M51"/>
    <mergeCell ref="B56:B57"/>
    <mergeCell ref="C56:C57"/>
    <mergeCell ref="J56:J57"/>
    <mergeCell ref="L56:M56"/>
    <mergeCell ref="P56:P57"/>
    <mergeCell ref="L57:M57"/>
    <mergeCell ref="B54:B55"/>
    <mergeCell ref="C54:C55"/>
    <mergeCell ref="J54:J55"/>
    <mergeCell ref="L54:M54"/>
    <mergeCell ref="P54:P55"/>
    <mergeCell ref="L55:M55"/>
    <mergeCell ref="B60:B61"/>
    <mergeCell ref="C60:C61"/>
    <mergeCell ref="J60:J61"/>
    <mergeCell ref="L60:M60"/>
    <mergeCell ref="P60:P61"/>
    <mergeCell ref="L61:M61"/>
    <mergeCell ref="B58:B59"/>
    <mergeCell ref="C58:C59"/>
    <mergeCell ref="J58:J59"/>
    <mergeCell ref="L58:M58"/>
    <mergeCell ref="P58:P59"/>
    <mergeCell ref="L59:M59"/>
    <mergeCell ref="B64:B65"/>
    <mergeCell ref="C64:C65"/>
    <mergeCell ref="J64:J65"/>
    <mergeCell ref="L64:M64"/>
    <mergeCell ref="P64:P65"/>
    <mergeCell ref="L65:M65"/>
    <mergeCell ref="B62:B63"/>
    <mergeCell ref="C62:C63"/>
    <mergeCell ref="J62:J63"/>
    <mergeCell ref="L62:M62"/>
    <mergeCell ref="P62:P63"/>
    <mergeCell ref="L63:M63"/>
    <mergeCell ref="B68:E68"/>
    <mergeCell ref="K68:M68"/>
    <mergeCell ref="H69:J69"/>
    <mergeCell ref="I71:J71"/>
    <mergeCell ref="B66:B67"/>
    <mergeCell ref="C66:C67"/>
    <mergeCell ref="J66:J67"/>
    <mergeCell ref="L66:M66"/>
    <mergeCell ref="P66:P67"/>
    <mergeCell ref="L67:M67"/>
  </mergeCells>
  <phoneticPr fontId="3"/>
  <conditionalFormatting sqref="B6:M67">
    <cfRule type="expression" dxfId="5" priority="2">
      <formula>OR($C6="日",$C6="土")</formula>
    </cfRule>
  </conditionalFormatting>
  <conditionalFormatting sqref="D7:I7 D9:I9 D11:I11 D13:I13 D15:I15 D17:E17 D19:E19 D21:I21 D23:I23 D25:I25 D27:I27 D29:I29 D31:I31 D33:I33 D35:I35 D37:I37 D39:I39 D41:I41 D43:I43 D45:I45 D47:I47 D49:I49 D51:I51 D53:I53 D55:I55 D57:I57 D59:I59 D61:I61 D63:I63 D65:I65 D67:I67">
    <cfRule type="expression" dxfId="4" priority="1">
      <formula>OR($C6="日",$C6="土")</formula>
    </cfRule>
  </conditionalFormatting>
  <conditionalFormatting sqref="F17:F19">
    <cfRule type="expression" dxfId="3" priority="4">
      <formula>OR($C16="日",$C16="土")</formula>
    </cfRule>
  </conditionalFormatting>
  <conditionalFormatting sqref="G17:I17 G19:I19">
    <cfRule type="expression" dxfId="2" priority="5">
      <formula>OR($C16="日",$C16="土")</formula>
    </cfRule>
  </conditionalFormatting>
  <conditionalFormatting sqref="K7:M7 K9:M9 K11:M11 K13:M13 K15:M15 K17:M17 K19:M19 K21:M21 K23:M23 K25:M25 K27:M27 K29:M29 K31:M31 K33:M33 K35:M35 K37:M37 K39:M39 K41:M41 K43:M43 K45:M45 K47:M47 K49:M49 K51:M51 K53:M53 K55:M55 K57:M57 K59:M59 K61:M61 K63:M63 K65:M65 K67:M67">
    <cfRule type="expression" dxfId="1" priority="3">
      <formula>OR($C6="日",$C6="土")</formula>
    </cfRule>
  </conditionalFormatting>
  <conditionalFormatting sqref="T6:T15">
    <cfRule type="cellIs" dxfId="0" priority="6" stopIfTrue="1" operator="greaterThan">
      <formula>0</formula>
    </cfRule>
  </conditionalFormatting>
  <dataValidations count="3">
    <dataValidation type="list" allowBlank="1" showInputMessage="1" showErrorMessage="1" sqref="F6:F67" xr:uid="{CDFE486C-A9B6-4BA2-9CA4-B78CB9CA7191}">
      <formula1>"全面,半面,□　・　□"</formula1>
    </dataValidation>
    <dataValidation type="list" allowBlank="1" showInputMessage="1" showErrorMessage="1" sqref="H6:H67" xr:uid="{5B4BE696-98B4-4381-935B-9EA9D6475664}">
      <formula1>"1,2,3,4,5,6,7,8,9,10,11,12,13,14,15,16,17,18,19,20,21,22,23,24,25,26,27,28,29,30,31,32,33,34,35,36,37,38,39,40"</formula1>
    </dataValidation>
    <dataValidation type="list" allowBlank="1" showInputMessage="1" showErrorMessage="1" sqref="G6:G67" xr:uid="{103B3B37-33DD-4213-BBEF-8A001513D110}">
      <formula1>"400,800"</formula1>
    </dataValidation>
  </dataValidations>
  <pageMargins left="0.78680555555555554" right="0.19652777777777777" top="0.59027777777777779" bottom="0.19652777777777777" header="0.51180555555555562" footer="0.5118055555555556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日誌</vt:lpstr>
      <vt:lpstr>日誌!Print_Area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當真　大司</dc:creator>
  <cp:lastModifiedBy>當真　大司</cp:lastModifiedBy>
  <cp:lastPrinted>2024-03-21T00:37:28Z</cp:lastPrinted>
  <dcterms:created xsi:type="dcterms:W3CDTF">2024-03-12T07:33:18Z</dcterms:created>
  <dcterms:modified xsi:type="dcterms:W3CDTF">2024-03-21T00:50:38Z</dcterms:modified>
</cp:coreProperties>
</file>