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P:\12．推進担当\03 住宅リフォーム\01.住宅リフォーム（H30～）\10＿ マニュアル\"/>
    </mc:Choice>
  </mc:AlternateContent>
  <xr:revisionPtr revIDLastSave="0" documentId="13_ncr:1_{EFD4581C-1CFC-4073-B98F-363CBF0C90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" sheetId="4" r:id="rId1"/>
    <sheet name="記入例" sheetId="1" r:id="rId2"/>
  </sheets>
  <definedNames>
    <definedName name="_xlnm.Print_Area" localSheetId="1">記入例!$A$1:$I$35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7" i="4"/>
  <c r="G18" i="4"/>
  <c r="G19" i="4"/>
  <c r="G20" i="4"/>
  <c r="G9" i="4"/>
  <c r="G10" i="4"/>
  <c r="G11" i="4"/>
  <c r="G12" i="4"/>
  <c r="G13" i="4"/>
  <c r="G14" i="4"/>
  <c r="G8" i="4"/>
  <c r="G16" i="4"/>
  <c r="G21" i="4" s="1"/>
  <c r="G22" i="4" s="1"/>
  <c r="I24" i="1"/>
  <c r="I9" i="1"/>
  <c r="I10" i="1"/>
  <c r="I11" i="1"/>
  <c r="I12" i="1"/>
  <c r="I13" i="1"/>
  <c r="I14" i="1"/>
  <c r="I15" i="1"/>
  <c r="I16" i="1"/>
  <c r="I17" i="1"/>
  <c r="I19" i="1"/>
  <c r="I23" i="1" s="1"/>
  <c r="I20" i="1"/>
  <c r="I21" i="1"/>
  <c r="I22" i="1"/>
  <c r="I8" i="1" l="1"/>
  <c r="I18" i="1" s="1"/>
  <c r="I25" i="1" s="1"/>
  <c r="I26" i="1" s="1"/>
  <c r="G23" i="4" l="1"/>
  <c r="G24" i="4" s="1"/>
</calcChain>
</file>

<file path=xl/sharedStrings.xml><?xml version="1.0" encoding="utf-8"?>
<sst xmlns="http://schemas.openxmlformats.org/spreadsheetml/2006/main" count="106" uniqueCount="55">
  <si>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</si>
  <si>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</si>
  <si>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</si>
  <si>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</si>
  <si>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項目</t>
    <rPh sb="0" eb="2">
      <t>コウモク</t>
    </rPh>
    <phoneticPr fontId="1"/>
  </si>
  <si>
    <t>高圧洗浄</t>
    <rPh sb="0" eb="4">
      <t>コウアツセンジョウ</t>
    </rPh>
    <phoneticPr fontId="1"/>
  </si>
  <si>
    <t>※4</t>
    <phoneticPr fontId="1"/>
  </si>
  <si>
    <t>※7</t>
    <phoneticPr fontId="1"/>
  </si>
  <si>
    <t>㎡</t>
    <phoneticPr fontId="1"/>
  </si>
  <si>
    <t>式</t>
    <rPh sb="0" eb="1">
      <t>シキ</t>
    </rPh>
    <phoneticPr fontId="1"/>
  </si>
  <si>
    <t>合計（契約金額）</t>
    <rPh sb="0" eb="2">
      <t>ゴウケイ</t>
    </rPh>
    <rPh sb="3" eb="7">
      <t>ケイヤクキンガク</t>
    </rPh>
    <phoneticPr fontId="1"/>
  </si>
  <si>
    <t>工事見積書</t>
    <rPh sb="0" eb="5">
      <t>コウジミツモリショ</t>
    </rPh>
    <phoneticPr fontId="1"/>
  </si>
  <si>
    <t>申請者名／</t>
    <rPh sb="0" eb="4">
      <t>シンセイシャメイ</t>
    </rPh>
    <phoneticPr fontId="1"/>
  </si>
  <si>
    <t>工事場所／</t>
    <rPh sb="0" eb="4">
      <t>コウジバショ</t>
    </rPh>
    <phoneticPr fontId="1"/>
  </si>
  <si>
    <t>諸経費</t>
    <rPh sb="0" eb="3">
      <t>ショケイヒ</t>
    </rPh>
    <phoneticPr fontId="1"/>
  </si>
  <si>
    <t>※2</t>
    <phoneticPr fontId="1"/>
  </si>
  <si>
    <t>高圧洗浄</t>
    <rPh sb="0" eb="4">
      <t>コウアツセンジョウ</t>
    </rPh>
    <phoneticPr fontId="1"/>
  </si>
  <si>
    <t>軒天</t>
    <rPh sb="0" eb="2">
      <t>ノキテン</t>
    </rPh>
    <phoneticPr fontId="1"/>
  </si>
  <si>
    <t>※7</t>
    <phoneticPr fontId="1"/>
  </si>
  <si>
    <t>外階段</t>
    <rPh sb="0" eb="3">
      <t>ソトカイダン</t>
    </rPh>
    <phoneticPr fontId="1"/>
  </si>
  <si>
    <t>天井（玄関ニス塗）</t>
    <rPh sb="0" eb="2">
      <t>テンジョウ</t>
    </rPh>
    <rPh sb="3" eb="5">
      <t>ゲンカン</t>
    </rPh>
    <rPh sb="7" eb="8">
      <t>ヌリ</t>
    </rPh>
    <phoneticPr fontId="1"/>
  </si>
  <si>
    <t>式</t>
    <rPh sb="0" eb="1">
      <t>シキ</t>
    </rPh>
    <phoneticPr fontId="1"/>
  </si>
  <si>
    <t>Uカット処理</t>
    <rPh sb="4" eb="6">
      <t>ショリ</t>
    </rPh>
    <phoneticPr fontId="1"/>
  </si>
  <si>
    <t>シーラー塗布</t>
    <rPh sb="4" eb="6">
      <t>トフ</t>
    </rPh>
    <phoneticPr fontId="1"/>
  </si>
  <si>
    <t>㎡</t>
    <phoneticPr fontId="1"/>
  </si>
  <si>
    <t>トップ遮熱コート</t>
    <rPh sb="3" eb="5">
      <t>シャネツ</t>
    </rPh>
    <phoneticPr fontId="1"/>
  </si>
  <si>
    <t>塗膜目荒らし</t>
    <rPh sb="0" eb="4">
      <t>トマクメア</t>
    </rPh>
    <phoneticPr fontId="1"/>
  </si>
  <si>
    <t>コーナー処理</t>
    <rPh sb="4" eb="6">
      <t>ショリ</t>
    </rPh>
    <phoneticPr fontId="1"/>
  </si>
  <si>
    <t>沖縄　太郎</t>
    <rPh sb="0" eb="2">
      <t>オキナワ</t>
    </rPh>
    <rPh sb="3" eb="5">
      <t>タロウ</t>
    </rPh>
    <phoneticPr fontId="1"/>
  </si>
  <si>
    <t>沖縄市仲宗根町26番1号</t>
    <rPh sb="0" eb="3">
      <t>オキナワシ</t>
    </rPh>
    <rPh sb="3" eb="7">
      <t>ナカソネチョウ</t>
    </rPh>
    <rPh sb="9" eb="10">
      <t>バン</t>
    </rPh>
    <rPh sb="11" eb="12">
      <t>ゴウ</t>
    </rPh>
    <phoneticPr fontId="1"/>
  </si>
  <si>
    <t>外壁</t>
    <rPh sb="0" eb="2">
      <t>ガイヘキ</t>
    </rPh>
    <phoneticPr fontId="1"/>
  </si>
  <si>
    <t>〃</t>
    <phoneticPr fontId="1"/>
  </si>
  <si>
    <t>屋上</t>
    <rPh sb="0" eb="2">
      <t>オクジョウ</t>
    </rPh>
    <phoneticPr fontId="1"/>
  </si>
  <si>
    <t>工事見積書(例）</t>
    <rPh sb="0" eb="5">
      <t>コウジミツモリショ</t>
    </rPh>
    <rPh sb="6" eb="7">
      <t>レイ</t>
    </rPh>
    <phoneticPr fontId="1"/>
  </si>
  <si>
    <t>消費税（10％）</t>
    <rPh sb="0" eb="3">
      <t>ショウヒゼイ</t>
    </rPh>
    <phoneticPr fontId="1"/>
  </si>
  <si>
    <t>工事
個所</t>
    <rPh sb="0" eb="2">
      <t>コウジ</t>
    </rPh>
    <rPh sb="3" eb="5">
      <t>カショ</t>
    </rPh>
    <phoneticPr fontId="1"/>
  </si>
  <si>
    <t>施工業者／</t>
    <rPh sb="0" eb="4">
      <t>セコウギョウシャ</t>
    </rPh>
    <phoneticPr fontId="1"/>
  </si>
  <si>
    <t>沖縄市塗装工業</t>
    <rPh sb="0" eb="3">
      <t>オキナワシ</t>
    </rPh>
    <rPh sb="3" eb="5">
      <t>トソウ</t>
    </rPh>
    <rPh sb="5" eb="7">
      <t>コウギョウ</t>
    </rPh>
    <phoneticPr fontId="1"/>
  </si>
  <si>
    <t>※1　バリアフリー改修工事</t>
  </si>
  <si>
    <t>※2　省エネ改修工事（窓、床、屋根、壁の断熱又は遮熱工事等）</t>
  </si>
  <si>
    <t>※3　空き家の改修工事</t>
  </si>
  <si>
    <t>※5　子育て支援（事故防止、防犯、ビルトイン食洗器設置工事等）</t>
  </si>
  <si>
    <t>※6　テレワークの推進改修等工事</t>
  </si>
  <si>
    <t>※7　対象外工事</t>
  </si>
  <si>
    <t>年　　月　　日</t>
    <rPh sb="0" eb="1">
      <t>ネン</t>
    </rPh>
    <rPh sb="3" eb="4">
      <t>ガツ</t>
    </rPh>
    <rPh sb="6" eb="7">
      <t>ニチ</t>
    </rPh>
    <phoneticPr fontId="1"/>
  </si>
  <si>
    <t>中塗り（防水２回塗り）</t>
    <rPh sb="0" eb="2">
      <t>ナカヌ</t>
    </rPh>
    <rPh sb="4" eb="6">
      <t>ボウスイ</t>
    </rPh>
    <rPh sb="7" eb="9">
      <t>カイヌ</t>
    </rPh>
    <phoneticPr fontId="1"/>
  </si>
  <si>
    <t>トップコート（遮熱２回塗り）</t>
    <rPh sb="7" eb="9">
      <t>シャネツ</t>
    </rPh>
    <rPh sb="10" eb="12">
      <t>カイヌ</t>
    </rPh>
    <phoneticPr fontId="1"/>
  </si>
  <si>
    <t>※4　耐久性を向上させる改修工事（剥離補修、基礎の補強、居室空間にかかる防水塗装等）</t>
    <phoneticPr fontId="1"/>
  </si>
  <si>
    <t>対象内訳</t>
    <rPh sb="0" eb="2">
      <t>タイショウ</t>
    </rPh>
    <rPh sb="2" eb="4">
      <t>ウチワケ</t>
    </rPh>
    <phoneticPr fontId="1"/>
  </si>
  <si>
    <t>【対象工事種別】</t>
    <rPh sb="1" eb="5">
      <t>タイショウコウジ</t>
    </rPh>
    <rPh sb="5" eb="7">
      <t>シュベツ</t>
    </rPh>
    <phoneticPr fontId="1"/>
  </si>
  <si>
    <t>対象工事種別から
選択してください</t>
    <rPh sb="0" eb="6">
      <t>タイショウコウジシュベツ</t>
    </rPh>
    <rPh sb="9" eb="11">
      <t>センタク</t>
    </rPh>
    <phoneticPr fontId="1"/>
  </si>
  <si>
    <r>
      <t>補助</t>
    </r>
    <r>
      <rPr>
        <b/>
        <sz val="12"/>
        <color rgb="FFFF0000"/>
        <rFont val="BIZ UDPゴシック"/>
        <family val="3"/>
        <charset val="128"/>
      </rPr>
      <t>対象工事</t>
    </r>
    <r>
      <rPr>
        <b/>
        <sz val="12"/>
        <color theme="1"/>
        <rFont val="BIZ UDPゴシック"/>
        <family val="3"/>
        <charset val="128"/>
      </rPr>
      <t>額 小計</t>
    </r>
    <rPh sb="0" eb="2">
      <t>ホジョ</t>
    </rPh>
    <rPh sb="2" eb="4">
      <t>タイショウ</t>
    </rPh>
    <rPh sb="4" eb="6">
      <t>コウジ</t>
    </rPh>
    <rPh sb="6" eb="7">
      <t>ガク</t>
    </rPh>
    <rPh sb="8" eb="10">
      <t>ショウケイ</t>
    </rPh>
    <phoneticPr fontId="1"/>
  </si>
  <si>
    <r>
      <t>補助</t>
    </r>
    <r>
      <rPr>
        <b/>
        <sz val="12"/>
        <color rgb="FFFF0000"/>
        <rFont val="BIZ UDPゴシック"/>
        <family val="3"/>
        <charset val="128"/>
      </rPr>
      <t>対象外工事</t>
    </r>
    <r>
      <rPr>
        <b/>
        <sz val="12"/>
        <color theme="1"/>
        <rFont val="BIZ UDPゴシック"/>
        <family val="3"/>
        <charset val="128"/>
      </rPr>
      <t>額 小計</t>
    </r>
    <rPh sb="0" eb="2">
      <t>ホジョ</t>
    </rPh>
    <rPh sb="2" eb="5">
      <t>タイショウガイ</t>
    </rPh>
    <rPh sb="5" eb="7">
      <t>コウジ</t>
    </rPh>
    <rPh sb="7" eb="8">
      <t>ガク</t>
    </rPh>
    <rPh sb="9" eb="11">
      <t>ショウケイ</t>
    </rPh>
    <phoneticPr fontId="1"/>
  </si>
  <si>
    <t>総工事費額</t>
    <rPh sb="0" eb="4">
      <t>ソウコウジヒ</t>
    </rPh>
    <rPh sb="4" eb="5">
      <t>ガク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</si>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</sst>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38" fontId="4" fillId="2" borderId="3" xfId="1" applyFont="1" applyFill="1" applyBorder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38" fontId="5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562429</xdr:colOff>
      <xdr:row>7</xdr:row>
      <xdr:rowOff>2000</xdr:rowOff>
    </xdr:from>
    <xdr:to>
      <xdr:col>2</xdr:col>
      <xdr:colOff>3870</xdr:colOff>
      <xdr:row>15</xdr:row>
      <xdr:rowOff>268941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62429" y="1680214"/>
          <a:ext cx="276012" cy="2661798"/>
        </a:xfrm>
        <a:prstGeom prst="leftBrace">
          <a:avLst>
            <a:gd name="adj1" fmla="val 8333"/>
            <a:gd name="adj2" fmla="val 52792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553357</xdr:colOff>
      <xdr:row>18</xdr:row>
      <xdr:rowOff>22413</xdr:rowOff>
    </xdr:from>
    <xdr:to>
      <xdr:col>2</xdr:col>
      <xdr:colOff>2721</xdr:colOff>
      <xdr:row>21</xdr:row>
      <xdr:rowOff>1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59869D3A-D0EE-404E-841B-0AEEE670AC3A}"/>
            </a:ext>
          </a:extLst>
        </xdr:cNvPr>
        <xdr:cNvSpPr/>
      </xdr:nvSpPr>
      <xdr:spPr>
        <a:xfrm>
          <a:off x="553357" y="5292913"/>
          <a:ext cx="283935" cy="875659"/>
        </a:xfrm>
        <a:prstGeom prst="leftBrace">
          <a:avLst>
            <a:gd name="adj1" fmla="val 8333"/>
            <a:gd name="adj2" fmla="val 52792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1973942</xdr:colOff>
      <xdr:row>3</xdr:row>
      <xdr:rowOff>40821</xdr:rowOff>
    </xdr:from>
    <xdr:to>
      <xdr:col>8</xdr:col>
      <xdr:colOff>898071</xdr:colOff>
      <xdr:row>4</xdr:row>
      <xdr:rowOff>165100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42FFF9A-6C81-FBD3-7ABC-F1C85F8B8C64}"/>
            </a:ext>
          </a:extLst>
        </xdr:cNvPr>
        <xdr:cNvSpPr/>
      </xdr:nvSpPr>
      <xdr:spPr>
        <a:xfrm>
          <a:off x="4296228" y="712107"/>
          <a:ext cx="2507343" cy="30570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工事別で内訳を作成してください</a:t>
          </a:r>
        </a:p>
      </xdr:txBody>
    </xdr:sp>
    <xdr:clientData/>
  </xdr:twoCellAnchor>
  <xdr:twoCellAnchor>
    <xdr:from>
      <xdr:col>0</xdr:col>
      <xdr:colOff>399138</xdr:colOff>
      <xdr:row>11</xdr:row>
      <xdr:rowOff>209550</xdr:rowOff>
    </xdr:from>
    <xdr:to>
      <xdr:col>1</xdr:col>
      <xdr:colOff>136068</xdr:colOff>
      <xdr:row>19</xdr:row>
      <xdr:rowOff>190500</xdr:rowOff>
    </xdr:to>
    <xdr:sp macro="" textlink="">
      <xdr:nvSpPr>
        <xdr:cNvPr id="13" name="円弧 12">
          <a:extLst>
            <a:ext uri="{FF2B5EF4-FFF2-40B4-BE49-F238E27FC236}">
              <a16:creationId xmlns:a16="http://schemas.microsoft.com/office/drawing/2014/main" id="{E05982FF-375B-57E1-2544-458866952FF3}"/>
            </a:ext>
          </a:extLst>
        </xdr:cNvPr>
        <xdr:cNvSpPr/>
      </xdr:nvSpPr>
      <xdr:spPr>
        <a:xfrm flipH="1">
          <a:off x="399138" y="3085193"/>
          <a:ext cx="326573" cy="2375807"/>
        </a:xfrm>
        <a:prstGeom prst="arc">
          <a:avLst>
            <a:gd name="adj1" fmla="val 16200000"/>
            <a:gd name="adj2" fmla="val 5442874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444500</xdr:colOff>
      <xdr:row>28</xdr:row>
      <xdr:rowOff>53521</xdr:rowOff>
    </xdr:from>
    <xdr:to>
      <xdr:col>2</xdr:col>
      <xdr:colOff>0</xdr:colOff>
      <xdr:row>34</xdr:row>
      <xdr:rowOff>208642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2BD77583-1776-4451-9C28-8AB6DE05DBF9}"/>
            </a:ext>
          </a:extLst>
        </xdr:cNvPr>
        <xdr:cNvSpPr/>
      </xdr:nvSpPr>
      <xdr:spPr>
        <a:xfrm>
          <a:off x="444500" y="7555592"/>
          <a:ext cx="390071" cy="1679121"/>
        </a:xfrm>
        <a:prstGeom prst="leftBrace">
          <a:avLst>
            <a:gd name="adj1" fmla="val 8333"/>
            <a:gd name="adj2" fmla="val 53788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145371</xdr:colOff>
      <xdr:row>15</xdr:row>
      <xdr:rowOff>182744</xdr:rowOff>
    </xdr:from>
    <xdr:to>
      <xdr:col>1</xdr:col>
      <xdr:colOff>126999</xdr:colOff>
      <xdr:row>31</xdr:row>
      <xdr:rowOff>199572</xdr:rowOff>
    </xdr:to>
    <xdr:sp macro="" textlink="">
      <xdr:nvSpPr>
        <xdr:cNvPr id="15" name="円弧 14">
          <a:extLst>
            <a:ext uri="{FF2B5EF4-FFF2-40B4-BE49-F238E27FC236}">
              <a16:creationId xmlns:a16="http://schemas.microsoft.com/office/drawing/2014/main" id="{95254478-E642-4290-BCCA-B3CAE2BDA5AA}"/>
            </a:ext>
          </a:extLst>
        </xdr:cNvPr>
        <xdr:cNvSpPr/>
      </xdr:nvSpPr>
      <xdr:spPr>
        <a:xfrm flipH="1">
          <a:off x="145371" y="4255815"/>
          <a:ext cx="571271" cy="4207828"/>
        </a:xfrm>
        <a:prstGeom prst="arc">
          <a:avLst>
            <a:gd name="adj1" fmla="val 16229945"/>
            <a:gd name="adj2" fmla="val 5418095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8FCB-737D-4E8B-8232-F0C226F6EEF2}">
  <dimension ref="A1:G33"/>
  <sheetViews>
    <sheetView tabSelected="1" workbookViewId="0">
      <selection activeCell="J16" sqref="J16"/>
    </sheetView>
  </sheetViews>
  <sheetFormatPr defaultColWidth="8.5" defaultRowHeight="18" x14ac:dyDescent="0.55000000000000004"/>
  <cols>
    <col min="1" max="1" width="11.83203125" customWidth="1"/>
    <col min="2" max="2" width="5.75" bestFit="1" customWidth="1"/>
    <col min="3" max="3" width="27" bestFit="1" customWidth="1"/>
    <col min="4" max="4" width="6.25" bestFit="1" customWidth="1"/>
    <col min="5" max="5" width="5.75" bestFit="1" customWidth="1"/>
    <col min="6" max="6" width="9.83203125" bestFit="1" customWidth="1"/>
    <col min="7" max="7" width="13.58203125" bestFit="1" customWidth="1"/>
  </cols>
  <sheetData>
    <row r="1" spans="1:7" ht="18.5" x14ac:dyDescent="0.55000000000000004">
      <c r="A1" s="24" t="s">
        <v>11</v>
      </c>
      <c r="B1" s="24"/>
      <c r="C1" s="24"/>
      <c r="D1" s="24"/>
      <c r="E1" s="24"/>
      <c r="F1" s="24"/>
      <c r="G1" s="24"/>
    </row>
    <row r="2" spans="1:7" x14ac:dyDescent="0.55000000000000004">
      <c r="A2" s="7"/>
      <c r="B2" s="7"/>
      <c r="C2" s="5"/>
      <c r="D2" s="5"/>
      <c r="E2" s="5"/>
      <c r="F2" s="25" t="s">
        <v>54</v>
      </c>
      <c r="G2" s="25"/>
    </row>
    <row r="3" spans="1:7" x14ac:dyDescent="0.55000000000000004">
      <c r="A3" s="30" t="s">
        <v>36</v>
      </c>
      <c r="B3" s="23"/>
      <c r="C3" s="23"/>
      <c r="D3" s="8"/>
      <c r="E3" s="8"/>
      <c r="F3" s="8"/>
      <c r="G3" s="8"/>
    </row>
    <row r="4" spans="1:7" x14ac:dyDescent="0.55000000000000004">
      <c r="A4" s="30" t="s">
        <v>12</v>
      </c>
      <c r="B4" s="23"/>
      <c r="C4" s="23"/>
      <c r="D4" s="7"/>
      <c r="E4" s="7"/>
      <c r="F4" s="7"/>
      <c r="G4" s="7"/>
    </row>
    <row r="5" spans="1:7" x14ac:dyDescent="0.55000000000000004">
      <c r="A5" s="30" t="s">
        <v>13</v>
      </c>
      <c r="B5" s="23"/>
      <c r="C5" s="23"/>
      <c r="D5" s="7"/>
      <c r="E5" s="7"/>
      <c r="F5" s="7"/>
      <c r="G5" s="7"/>
    </row>
    <row r="6" spans="1:7" x14ac:dyDescent="0.55000000000000004">
      <c r="A6" s="7"/>
      <c r="B6" s="7"/>
      <c r="C6" s="5"/>
      <c r="D6" s="5"/>
      <c r="E6" s="5"/>
      <c r="F6" s="5"/>
      <c r="G6" s="5"/>
    </row>
    <row r="7" spans="1:7" ht="26" x14ac:dyDescent="0.55000000000000004">
      <c r="A7" s="9" t="s">
        <v>48</v>
      </c>
      <c r="B7" s="33" t="s">
        <v>35</v>
      </c>
      <c r="C7" s="2" t="s">
        <v>4</v>
      </c>
      <c r="D7" s="2" t="s">
        <v>0</v>
      </c>
      <c r="E7" s="2" t="s">
        <v>1</v>
      </c>
      <c r="F7" s="2" t="s">
        <v>2</v>
      </c>
      <c r="G7" s="2" t="s">
        <v>3</v>
      </c>
    </row>
    <row r="8" spans="1:7" ht="22.5" customHeight="1" x14ac:dyDescent="0.55000000000000004">
      <c r="A8" s="10"/>
      <c r="B8" s="10"/>
      <c r="C8" s="11"/>
      <c r="D8" s="12"/>
      <c r="E8" s="12"/>
      <c r="F8" s="13"/>
      <c r="G8" s="13">
        <f>F8*D8</f>
        <v>0</v>
      </c>
    </row>
    <row r="9" spans="1:7" ht="22.5" customHeight="1" x14ac:dyDescent="0.55000000000000004">
      <c r="A9" s="10"/>
      <c r="B9" s="10"/>
      <c r="C9" s="11"/>
      <c r="D9" s="12"/>
      <c r="E9" s="12"/>
      <c r="F9" s="13"/>
      <c r="G9" s="13">
        <f t="shared" ref="G9:G14" si="0">F9*D9</f>
        <v>0</v>
      </c>
    </row>
    <row r="10" spans="1:7" ht="22.5" customHeight="1" x14ac:dyDescent="0.55000000000000004">
      <c r="A10" s="10"/>
      <c r="B10" s="10"/>
      <c r="C10" s="11"/>
      <c r="D10" s="12"/>
      <c r="E10" s="12"/>
      <c r="F10" s="13"/>
      <c r="G10" s="13">
        <f t="shared" si="0"/>
        <v>0</v>
      </c>
    </row>
    <row r="11" spans="1:7" ht="22.5" customHeight="1" x14ac:dyDescent="0.55000000000000004">
      <c r="A11" s="10"/>
      <c r="B11" s="10"/>
      <c r="C11" s="11"/>
      <c r="D11" s="12"/>
      <c r="E11" s="12"/>
      <c r="F11" s="13"/>
      <c r="G11" s="13">
        <f t="shared" si="0"/>
        <v>0</v>
      </c>
    </row>
    <row r="12" spans="1:7" ht="22.5" customHeight="1" x14ac:dyDescent="0.55000000000000004">
      <c r="A12" s="10"/>
      <c r="B12" s="10"/>
      <c r="C12" s="11"/>
      <c r="D12" s="12"/>
      <c r="E12" s="12"/>
      <c r="F12" s="13"/>
      <c r="G12" s="13">
        <f t="shared" si="0"/>
        <v>0</v>
      </c>
    </row>
    <row r="13" spans="1:7" ht="22.5" customHeight="1" x14ac:dyDescent="0.55000000000000004">
      <c r="A13" s="10"/>
      <c r="B13" s="10"/>
      <c r="C13" s="11"/>
      <c r="D13" s="12"/>
      <c r="E13" s="12"/>
      <c r="F13" s="13"/>
      <c r="G13" s="13">
        <f t="shared" si="0"/>
        <v>0</v>
      </c>
    </row>
    <row r="14" spans="1:7" ht="22.5" customHeight="1" x14ac:dyDescent="0.55000000000000004">
      <c r="A14" s="10"/>
      <c r="B14" s="10"/>
      <c r="C14" s="11"/>
      <c r="D14" s="12"/>
      <c r="E14" s="12"/>
      <c r="F14" s="13"/>
      <c r="G14" s="13">
        <f t="shared" si="0"/>
        <v>0</v>
      </c>
    </row>
    <row r="15" spans="1:7" ht="22.5" customHeight="1" x14ac:dyDescent="0.55000000000000004">
      <c r="A15" s="27" t="s">
        <v>51</v>
      </c>
      <c r="B15" s="28"/>
      <c r="C15" s="29"/>
      <c r="D15" s="28"/>
      <c r="E15" s="28"/>
      <c r="F15" s="28"/>
      <c r="G15" s="15">
        <f>SUM(G8:G14)</f>
        <v>0</v>
      </c>
    </row>
    <row r="16" spans="1:7" ht="22.5" customHeight="1" x14ac:dyDescent="0.55000000000000004">
      <c r="A16" s="10"/>
      <c r="B16" s="10"/>
      <c r="C16" s="11"/>
      <c r="D16" s="12"/>
      <c r="E16" s="12"/>
      <c r="F16" s="13"/>
      <c r="G16" s="13">
        <f>F16*D16</f>
        <v>0</v>
      </c>
    </row>
    <row r="17" spans="1:7" ht="22.5" customHeight="1" x14ac:dyDescent="0.55000000000000004">
      <c r="A17" s="10"/>
      <c r="B17" s="10"/>
      <c r="C17" s="11"/>
      <c r="D17" s="12"/>
      <c r="E17" s="12"/>
      <c r="F17" s="13"/>
      <c r="G17" s="13">
        <f t="shared" ref="G17:G20" si="1">F17*D17</f>
        <v>0</v>
      </c>
    </row>
    <row r="18" spans="1:7" ht="22.5" customHeight="1" x14ac:dyDescent="0.55000000000000004">
      <c r="A18" s="10"/>
      <c r="B18" s="10"/>
      <c r="C18" s="11"/>
      <c r="D18" s="12"/>
      <c r="E18" s="12"/>
      <c r="F18" s="13"/>
      <c r="G18" s="13">
        <f t="shared" si="1"/>
        <v>0</v>
      </c>
    </row>
    <row r="19" spans="1:7" ht="22.5" customHeight="1" x14ac:dyDescent="0.55000000000000004">
      <c r="A19" s="10"/>
      <c r="B19" s="10"/>
      <c r="C19" s="11"/>
      <c r="D19" s="12"/>
      <c r="E19" s="12"/>
      <c r="F19" s="13"/>
      <c r="G19" s="13">
        <f t="shared" si="1"/>
        <v>0</v>
      </c>
    </row>
    <row r="20" spans="1:7" ht="22.5" customHeight="1" x14ac:dyDescent="0.55000000000000004">
      <c r="A20" s="10"/>
      <c r="B20" s="10"/>
      <c r="C20" s="11"/>
      <c r="D20" s="12"/>
      <c r="E20" s="12"/>
      <c r="F20" s="13"/>
      <c r="G20" s="13">
        <f t="shared" si="1"/>
        <v>0</v>
      </c>
    </row>
    <row r="21" spans="1:7" ht="22.5" customHeight="1" x14ac:dyDescent="0.55000000000000004">
      <c r="A21" s="27" t="s">
        <v>52</v>
      </c>
      <c r="B21" s="28"/>
      <c r="C21" s="29"/>
      <c r="D21" s="28"/>
      <c r="E21" s="28"/>
      <c r="F21" s="28"/>
      <c r="G21" s="15">
        <f>SUM(G16:G20)</f>
        <v>0</v>
      </c>
    </row>
    <row r="22" spans="1:7" ht="22.5" customHeight="1" x14ac:dyDescent="0.55000000000000004">
      <c r="A22" s="27" t="s">
        <v>53</v>
      </c>
      <c r="B22" s="28"/>
      <c r="C22" s="29"/>
      <c r="D22" s="14"/>
      <c r="E22" s="14"/>
      <c r="F22" s="14"/>
      <c r="G22" s="15">
        <f>G15+G21</f>
        <v>0</v>
      </c>
    </row>
    <row r="23" spans="1:7" ht="22.5" customHeight="1" x14ac:dyDescent="0.55000000000000004">
      <c r="A23" s="27" t="s">
        <v>34</v>
      </c>
      <c r="B23" s="28"/>
      <c r="C23" s="29"/>
      <c r="D23" s="14"/>
      <c r="E23" s="14"/>
      <c r="F23" s="14"/>
      <c r="G23" s="15">
        <f>(G15+G21)/10</f>
        <v>0</v>
      </c>
    </row>
    <row r="24" spans="1:7" ht="22.5" customHeight="1" x14ac:dyDescent="0.55000000000000004">
      <c r="A24" s="27" t="s">
        <v>10</v>
      </c>
      <c r="B24" s="28"/>
      <c r="C24" s="29"/>
      <c r="D24" s="28"/>
      <c r="E24" s="28"/>
      <c r="F24" s="28"/>
      <c r="G24" s="15">
        <f>G15+G21+G23</f>
        <v>0</v>
      </c>
    </row>
    <row r="25" spans="1:7" x14ac:dyDescent="0.55000000000000004">
      <c r="A25" s="7"/>
      <c r="B25" s="7"/>
      <c r="C25" s="5"/>
      <c r="D25" s="16"/>
      <c r="E25" s="17"/>
      <c r="F25" s="3"/>
      <c r="G25" s="16"/>
    </row>
    <row r="26" spans="1:7" x14ac:dyDescent="0.55000000000000004">
      <c r="A26" s="32" t="s">
        <v>49</v>
      </c>
      <c r="B26" s="32"/>
      <c r="C26" s="32"/>
      <c r="D26" s="5"/>
      <c r="E26" s="5"/>
      <c r="F26" s="5"/>
      <c r="G26" s="5"/>
    </row>
    <row r="27" spans="1:7" x14ac:dyDescent="0.55000000000000004">
      <c r="A27" s="31" t="s">
        <v>38</v>
      </c>
      <c r="B27" s="31"/>
      <c r="C27" s="31"/>
      <c r="D27" s="31"/>
      <c r="E27" s="31"/>
      <c r="F27" s="31"/>
      <c r="G27" s="31"/>
    </row>
    <row r="28" spans="1:7" x14ac:dyDescent="0.55000000000000004">
      <c r="A28" s="31" t="s">
        <v>39</v>
      </c>
      <c r="B28" s="31"/>
      <c r="C28" s="31"/>
      <c r="D28" s="31"/>
      <c r="E28" s="31"/>
      <c r="F28" s="31"/>
      <c r="G28" s="31"/>
    </row>
    <row r="29" spans="1:7" x14ac:dyDescent="0.55000000000000004">
      <c r="A29" s="31" t="s">
        <v>40</v>
      </c>
      <c r="B29" s="31"/>
      <c r="C29" s="31"/>
      <c r="D29" s="31"/>
      <c r="E29" s="31"/>
      <c r="F29" s="31"/>
      <c r="G29" s="31"/>
    </row>
    <row r="30" spans="1:7" ht="36" customHeight="1" x14ac:dyDescent="0.55000000000000004">
      <c r="A30" s="31" t="s">
        <v>47</v>
      </c>
      <c r="B30" s="31"/>
      <c r="C30" s="31"/>
      <c r="D30" s="31"/>
      <c r="E30" s="31"/>
      <c r="F30" s="31"/>
      <c r="G30" s="31"/>
    </row>
    <row r="31" spans="1:7" x14ac:dyDescent="0.55000000000000004">
      <c r="A31" s="31" t="s">
        <v>41</v>
      </c>
      <c r="B31" s="31"/>
      <c r="C31" s="31"/>
      <c r="D31" s="31"/>
      <c r="E31" s="31"/>
      <c r="F31" s="31"/>
      <c r="G31" s="31"/>
    </row>
    <row r="32" spans="1:7" x14ac:dyDescent="0.55000000000000004">
      <c r="A32" s="31" t="s">
        <v>42</v>
      </c>
      <c r="B32" s="31"/>
      <c r="C32" s="31"/>
      <c r="D32" s="31"/>
      <c r="E32" s="31"/>
      <c r="F32" s="31"/>
      <c r="G32" s="31"/>
    </row>
    <row r="33" spans="1:7" x14ac:dyDescent="0.55000000000000004">
      <c r="A33" s="31" t="s">
        <v>43</v>
      </c>
      <c r="B33" s="31"/>
      <c r="C33" s="31"/>
      <c r="D33" s="31"/>
      <c r="E33" s="31"/>
      <c r="F33" s="31"/>
      <c r="G33" s="31"/>
    </row>
  </sheetData>
  <mergeCells count="21">
    <mergeCell ref="A27:G27"/>
    <mergeCell ref="A26:C26"/>
    <mergeCell ref="A33:G33"/>
    <mergeCell ref="A32:G32"/>
    <mergeCell ref="A31:G31"/>
    <mergeCell ref="A30:G30"/>
    <mergeCell ref="A29:G29"/>
    <mergeCell ref="A28:G28"/>
    <mergeCell ref="A21:C21"/>
    <mergeCell ref="D21:F21"/>
    <mergeCell ref="A22:C22"/>
    <mergeCell ref="A23:C23"/>
    <mergeCell ref="A24:C24"/>
    <mergeCell ref="D24:F24"/>
    <mergeCell ref="A1:G1"/>
    <mergeCell ref="F2:G2"/>
    <mergeCell ref="B3:C3"/>
    <mergeCell ref="B4:C4"/>
    <mergeCell ref="B5:C5"/>
    <mergeCell ref="D15:F15"/>
    <mergeCell ref="A15:C15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GridLines="0" view="pageBreakPreview" zoomScale="85" zoomScaleNormal="85" zoomScaleSheetLayoutView="85" workbookViewId="0">
      <selection activeCell="O11" sqref="O11"/>
    </sheetView>
  </sheetViews>
  <sheetFormatPr defaultRowHeight="14" x14ac:dyDescent="0.55000000000000004"/>
  <cols>
    <col min="1" max="1" width="7.75" style="5" customWidth="1"/>
    <col min="2" max="2" width="3.25" style="5" customWidth="1"/>
    <col min="3" max="3" width="13.58203125" style="7" bestFit="1" customWidth="1"/>
    <col min="4" max="4" width="5.9140625" style="7" bestFit="1" customWidth="1"/>
    <col min="5" max="5" width="25.9140625" style="5" customWidth="1"/>
    <col min="6" max="6" width="6" style="5" bestFit="1" customWidth="1"/>
    <col min="7" max="7" width="5.5" style="5" bestFit="1" customWidth="1"/>
    <col min="8" max="8" width="10.75" style="5" bestFit="1" customWidth="1"/>
    <col min="9" max="9" width="15" style="5" bestFit="1" customWidth="1"/>
    <col min="10" max="10" width="4.08203125" style="5" customWidth="1"/>
    <col min="11" max="16384" width="8.6640625" style="5"/>
  </cols>
  <sheetData>
    <row r="1" spans="1:11" ht="23.5" customHeight="1" x14ac:dyDescent="0.55000000000000004">
      <c r="C1" s="24" t="s">
        <v>33</v>
      </c>
      <c r="D1" s="24"/>
      <c r="E1" s="24"/>
      <c r="F1" s="24"/>
      <c r="G1" s="24"/>
      <c r="H1" s="24"/>
      <c r="I1" s="24"/>
      <c r="J1" s="6"/>
      <c r="K1" s="6"/>
    </row>
    <row r="2" spans="1:11" ht="15" customHeight="1" x14ac:dyDescent="0.55000000000000004">
      <c r="H2" s="25" t="s">
        <v>44</v>
      </c>
      <c r="I2" s="25"/>
    </row>
    <row r="3" spans="1:11" x14ac:dyDescent="0.55000000000000004">
      <c r="C3" s="1" t="s">
        <v>36</v>
      </c>
      <c r="D3" s="23" t="s">
        <v>37</v>
      </c>
      <c r="E3" s="23"/>
      <c r="F3" s="8"/>
      <c r="G3" s="8"/>
      <c r="H3" s="8"/>
      <c r="I3" s="8"/>
    </row>
    <row r="4" spans="1:11" x14ac:dyDescent="0.55000000000000004">
      <c r="C4" s="1" t="s">
        <v>12</v>
      </c>
      <c r="D4" s="23" t="s">
        <v>28</v>
      </c>
      <c r="E4" s="23"/>
      <c r="F4" s="7"/>
      <c r="G4" s="7"/>
      <c r="H4" s="7"/>
      <c r="I4" s="7"/>
    </row>
    <row r="5" spans="1:11" x14ac:dyDescent="0.55000000000000004">
      <c r="C5" s="1" t="s">
        <v>13</v>
      </c>
      <c r="D5" s="23" t="s">
        <v>29</v>
      </c>
      <c r="E5" s="23"/>
      <c r="F5" s="7"/>
      <c r="G5" s="7"/>
      <c r="H5" s="7"/>
      <c r="I5" s="7"/>
    </row>
    <row r="7" spans="1:11" ht="28" x14ac:dyDescent="0.55000000000000004">
      <c r="C7" s="9" t="s">
        <v>48</v>
      </c>
      <c r="D7" s="9" t="s">
        <v>35</v>
      </c>
      <c r="E7" s="2" t="s">
        <v>4</v>
      </c>
      <c r="F7" s="2" t="s">
        <v>0</v>
      </c>
      <c r="G7" s="2" t="s">
        <v>1</v>
      </c>
      <c r="H7" s="2" t="s">
        <v>2</v>
      </c>
      <c r="I7" s="2" t="s">
        <v>3</v>
      </c>
    </row>
    <row r="8" spans="1:11" ht="23.5" customHeight="1" x14ac:dyDescent="0.55000000000000004">
      <c r="C8" s="10" t="s">
        <v>15</v>
      </c>
      <c r="D8" s="10" t="s">
        <v>30</v>
      </c>
      <c r="E8" s="11" t="s">
        <v>5</v>
      </c>
      <c r="F8" s="12">
        <v>1</v>
      </c>
      <c r="G8" s="12" t="s">
        <v>9</v>
      </c>
      <c r="H8" s="13">
        <v>20000</v>
      </c>
      <c r="I8" s="13">
        <f>H8*F8</f>
        <v>20000</v>
      </c>
    </row>
    <row r="9" spans="1:11" ht="23.5" customHeight="1" x14ac:dyDescent="0.55000000000000004">
      <c r="C9" s="10" t="s">
        <v>15</v>
      </c>
      <c r="D9" s="10" t="s">
        <v>31</v>
      </c>
      <c r="E9" s="11" t="s">
        <v>22</v>
      </c>
      <c r="F9" s="12">
        <v>1</v>
      </c>
      <c r="G9" s="12" t="s">
        <v>21</v>
      </c>
      <c r="H9" s="13">
        <v>40000</v>
      </c>
      <c r="I9" s="13">
        <f t="shared" ref="I9:I17" si="0">H9*F9</f>
        <v>40000</v>
      </c>
    </row>
    <row r="10" spans="1:11" ht="23.5" customHeight="1" x14ac:dyDescent="0.55000000000000004">
      <c r="A10" s="18"/>
      <c r="C10" s="10" t="s">
        <v>15</v>
      </c>
      <c r="D10" s="10" t="s">
        <v>31</v>
      </c>
      <c r="E10" s="11" t="s">
        <v>23</v>
      </c>
      <c r="F10" s="12">
        <v>200</v>
      </c>
      <c r="G10" s="12" t="s">
        <v>24</v>
      </c>
      <c r="H10" s="13">
        <v>1200</v>
      </c>
      <c r="I10" s="13">
        <f t="shared" si="0"/>
        <v>240000</v>
      </c>
    </row>
    <row r="11" spans="1:11" ht="23.5" customHeight="1" x14ac:dyDescent="0.55000000000000004">
      <c r="A11" s="18"/>
      <c r="C11" s="10" t="s">
        <v>15</v>
      </c>
      <c r="D11" s="10" t="s">
        <v>31</v>
      </c>
      <c r="E11" s="11" t="s">
        <v>25</v>
      </c>
      <c r="F11" s="12">
        <v>200</v>
      </c>
      <c r="G11" s="12" t="s">
        <v>24</v>
      </c>
      <c r="H11" s="13">
        <v>1800</v>
      </c>
      <c r="I11" s="13">
        <f t="shared" si="0"/>
        <v>360000</v>
      </c>
    </row>
    <row r="12" spans="1:11" ht="23.5" customHeight="1" x14ac:dyDescent="0.55000000000000004">
      <c r="A12" s="18"/>
      <c r="C12" s="10" t="s">
        <v>6</v>
      </c>
      <c r="D12" s="10" t="s">
        <v>32</v>
      </c>
      <c r="E12" s="11" t="s">
        <v>16</v>
      </c>
      <c r="F12" s="12">
        <v>1</v>
      </c>
      <c r="G12" s="12" t="s">
        <v>21</v>
      </c>
      <c r="H12" s="13">
        <v>20000</v>
      </c>
      <c r="I12" s="13">
        <f t="shared" si="0"/>
        <v>20000</v>
      </c>
    </row>
    <row r="13" spans="1:11" ht="23.5" customHeight="1" x14ac:dyDescent="0.55000000000000004">
      <c r="A13" s="18"/>
      <c r="C13" s="10" t="s">
        <v>6</v>
      </c>
      <c r="D13" s="10" t="s">
        <v>31</v>
      </c>
      <c r="E13" s="11" t="s">
        <v>26</v>
      </c>
      <c r="F13" s="12">
        <v>60</v>
      </c>
      <c r="G13" s="12" t="s">
        <v>24</v>
      </c>
      <c r="H13" s="13">
        <v>300</v>
      </c>
      <c r="I13" s="13">
        <f t="shared" si="0"/>
        <v>18000</v>
      </c>
    </row>
    <row r="14" spans="1:11" ht="23.5" customHeight="1" x14ac:dyDescent="0.55000000000000004">
      <c r="A14" s="18"/>
      <c r="C14" s="10" t="s">
        <v>6</v>
      </c>
      <c r="D14" s="10" t="s">
        <v>31</v>
      </c>
      <c r="E14" s="11" t="s">
        <v>27</v>
      </c>
      <c r="F14" s="12">
        <v>30</v>
      </c>
      <c r="G14" s="12" t="s">
        <v>24</v>
      </c>
      <c r="H14" s="13">
        <v>150</v>
      </c>
      <c r="I14" s="13">
        <f t="shared" si="0"/>
        <v>4500</v>
      </c>
    </row>
    <row r="15" spans="1:11" ht="23.5" customHeight="1" x14ac:dyDescent="0.55000000000000004">
      <c r="C15" s="10" t="s">
        <v>6</v>
      </c>
      <c r="D15" s="10" t="s">
        <v>31</v>
      </c>
      <c r="E15" s="11" t="s">
        <v>45</v>
      </c>
      <c r="F15" s="12">
        <v>60</v>
      </c>
      <c r="G15" s="12" t="s">
        <v>24</v>
      </c>
      <c r="H15" s="13">
        <v>3000</v>
      </c>
      <c r="I15" s="13">
        <f t="shared" si="0"/>
        <v>180000</v>
      </c>
    </row>
    <row r="16" spans="1:11" ht="23.5" customHeight="1" x14ac:dyDescent="0.55000000000000004">
      <c r="C16" s="10" t="s">
        <v>6</v>
      </c>
      <c r="D16" s="10" t="s">
        <v>31</v>
      </c>
      <c r="E16" s="11" t="s">
        <v>46</v>
      </c>
      <c r="F16" s="12">
        <v>60</v>
      </c>
      <c r="G16" s="12" t="s">
        <v>24</v>
      </c>
      <c r="H16" s="13">
        <v>2500</v>
      </c>
      <c r="I16" s="13">
        <f t="shared" si="0"/>
        <v>150000</v>
      </c>
    </row>
    <row r="17" spans="1:10" ht="23.5" customHeight="1" x14ac:dyDescent="0.55000000000000004">
      <c r="C17" s="10"/>
      <c r="D17" s="10"/>
      <c r="E17" s="11" t="s">
        <v>14</v>
      </c>
      <c r="F17" s="12">
        <v>1</v>
      </c>
      <c r="G17" s="12" t="s">
        <v>21</v>
      </c>
      <c r="H17" s="13">
        <v>20000</v>
      </c>
      <c r="I17" s="13">
        <f t="shared" si="0"/>
        <v>20000</v>
      </c>
    </row>
    <row r="18" spans="1:10" ht="23.5" customHeight="1" x14ac:dyDescent="0.55000000000000004">
      <c r="C18" s="27" t="s">
        <v>51</v>
      </c>
      <c r="D18" s="28"/>
      <c r="E18" s="29"/>
      <c r="F18" s="28"/>
      <c r="G18" s="28"/>
      <c r="H18" s="28"/>
      <c r="I18" s="15">
        <f>SUM(I8:I17)</f>
        <v>1052500</v>
      </c>
    </row>
    <row r="19" spans="1:10" ht="23.5" customHeight="1" x14ac:dyDescent="0.55000000000000004">
      <c r="A19" s="19"/>
      <c r="C19" s="10" t="s">
        <v>7</v>
      </c>
      <c r="D19" s="10" t="s">
        <v>30</v>
      </c>
      <c r="E19" s="11" t="s">
        <v>17</v>
      </c>
      <c r="F19" s="12">
        <v>90</v>
      </c>
      <c r="G19" s="12" t="s">
        <v>8</v>
      </c>
      <c r="H19" s="13">
        <v>3000</v>
      </c>
      <c r="I19" s="13">
        <f>H19*F19</f>
        <v>270000</v>
      </c>
    </row>
    <row r="20" spans="1:10" ht="23.5" customHeight="1" x14ac:dyDescent="0.55000000000000004">
      <c r="A20" s="19"/>
      <c r="C20" s="10" t="s">
        <v>18</v>
      </c>
      <c r="D20" s="10" t="s">
        <v>31</v>
      </c>
      <c r="E20" s="11" t="s">
        <v>19</v>
      </c>
      <c r="F20" s="12">
        <v>25</v>
      </c>
      <c r="G20" s="12" t="s">
        <v>8</v>
      </c>
      <c r="H20" s="13">
        <v>3000</v>
      </c>
      <c r="I20" s="13">
        <f t="shared" ref="I20:I22" si="1">H20*F20</f>
        <v>75000</v>
      </c>
    </row>
    <row r="21" spans="1:10" ht="23.5" customHeight="1" x14ac:dyDescent="0.55000000000000004">
      <c r="A21" s="26" t="s">
        <v>50</v>
      </c>
      <c r="B21" s="26"/>
      <c r="C21" s="10" t="s">
        <v>18</v>
      </c>
      <c r="D21" s="10" t="s">
        <v>31</v>
      </c>
      <c r="E21" s="11" t="s">
        <v>20</v>
      </c>
      <c r="F21" s="12">
        <v>1</v>
      </c>
      <c r="G21" s="12" t="s">
        <v>21</v>
      </c>
      <c r="H21" s="13">
        <v>10000</v>
      </c>
      <c r="I21" s="13">
        <f t="shared" si="1"/>
        <v>10000</v>
      </c>
    </row>
    <row r="22" spans="1:10" ht="23.5" customHeight="1" x14ac:dyDescent="0.55000000000000004">
      <c r="A22" s="26"/>
      <c r="B22" s="26"/>
      <c r="C22" s="10"/>
      <c r="D22" s="10"/>
      <c r="E22" s="11" t="s">
        <v>14</v>
      </c>
      <c r="F22" s="12">
        <v>1</v>
      </c>
      <c r="G22" s="12" t="s">
        <v>21</v>
      </c>
      <c r="H22" s="13">
        <v>20000</v>
      </c>
      <c r="I22" s="13">
        <f t="shared" si="1"/>
        <v>20000</v>
      </c>
    </row>
    <row r="23" spans="1:10" ht="23.5" customHeight="1" x14ac:dyDescent="0.55000000000000004">
      <c r="A23" s="26"/>
      <c r="B23" s="26"/>
      <c r="C23" s="27" t="s">
        <v>52</v>
      </c>
      <c r="D23" s="28"/>
      <c r="E23" s="29"/>
      <c r="F23" s="28"/>
      <c r="G23" s="28"/>
      <c r="H23" s="28"/>
      <c r="I23" s="15">
        <f>SUM(I19:I22)</f>
        <v>375000</v>
      </c>
      <c r="J23" s="21"/>
    </row>
    <row r="24" spans="1:10" ht="23.5" customHeight="1" x14ac:dyDescent="0.55000000000000004">
      <c r="A24" s="26"/>
      <c r="B24" s="26"/>
      <c r="C24" s="27" t="s">
        <v>53</v>
      </c>
      <c r="D24" s="28"/>
      <c r="E24" s="29"/>
      <c r="F24" s="14"/>
      <c r="G24" s="14"/>
      <c r="H24" s="14"/>
      <c r="I24" s="15">
        <f>I18+I23</f>
        <v>1427500</v>
      </c>
      <c r="J24" s="21"/>
    </row>
    <row r="25" spans="1:10" ht="23.5" customHeight="1" x14ac:dyDescent="0.55000000000000004">
      <c r="A25" s="26"/>
      <c r="B25" s="26"/>
      <c r="C25" s="27" t="s">
        <v>34</v>
      </c>
      <c r="D25" s="28"/>
      <c r="E25" s="29"/>
      <c r="F25" s="14"/>
      <c r="G25" s="14"/>
      <c r="H25" s="14"/>
      <c r="I25" s="15">
        <f>(I18+I23)/10</f>
        <v>142750</v>
      </c>
    </row>
    <row r="26" spans="1:10" ht="23.5" customHeight="1" x14ac:dyDescent="0.55000000000000004">
      <c r="A26" s="26"/>
      <c r="B26" s="26"/>
      <c r="C26" s="27" t="s">
        <v>10</v>
      </c>
      <c r="D26" s="28"/>
      <c r="E26" s="29"/>
      <c r="F26" s="28"/>
      <c r="G26" s="28"/>
      <c r="H26" s="28"/>
      <c r="I26" s="15">
        <f>I18+I23+I25</f>
        <v>1570250</v>
      </c>
      <c r="J26" s="21"/>
    </row>
    <row r="27" spans="1:10" x14ac:dyDescent="0.55000000000000004">
      <c r="A27" s="26"/>
      <c r="B27" s="26"/>
      <c r="F27" s="16"/>
      <c r="G27" s="17"/>
      <c r="H27" s="3"/>
      <c r="I27" s="16"/>
    </row>
    <row r="28" spans="1:10" ht="20" customHeight="1" x14ac:dyDescent="0.55000000000000004">
      <c r="C28" s="22" t="s">
        <v>49</v>
      </c>
    </row>
    <row r="29" spans="1:10" ht="20" customHeight="1" x14ac:dyDescent="0.55000000000000004">
      <c r="C29" s="20" t="s">
        <v>38</v>
      </c>
      <c r="D29" s="5"/>
    </row>
    <row r="30" spans="1:10" ht="20" customHeight="1" x14ac:dyDescent="0.55000000000000004">
      <c r="C30" s="20" t="s">
        <v>39</v>
      </c>
      <c r="D30" s="5"/>
    </row>
    <row r="31" spans="1:10" ht="20" customHeight="1" x14ac:dyDescent="0.55000000000000004">
      <c r="C31" s="20" t="s">
        <v>40</v>
      </c>
      <c r="D31" s="5"/>
    </row>
    <row r="32" spans="1:10" ht="20" customHeight="1" x14ac:dyDescent="0.55000000000000004">
      <c r="C32" s="20" t="s">
        <v>47</v>
      </c>
      <c r="D32" s="5"/>
    </row>
    <row r="33" spans="3:8" ht="20" customHeight="1" x14ac:dyDescent="0.55000000000000004">
      <c r="C33" s="20" t="s">
        <v>41</v>
      </c>
      <c r="D33" s="5"/>
    </row>
    <row r="34" spans="3:8" ht="20" customHeight="1" x14ac:dyDescent="0.55000000000000004">
      <c r="C34" s="20" t="s">
        <v>42</v>
      </c>
      <c r="D34" s="5"/>
    </row>
    <row r="35" spans="3:8" ht="20" customHeight="1" x14ac:dyDescent="0.55000000000000004">
      <c r="C35" s="20" t="s">
        <v>43</v>
      </c>
      <c r="D35" s="5"/>
    </row>
    <row r="36" spans="3:8" x14ac:dyDescent="0.55000000000000004">
      <c r="C36" s="4"/>
      <c r="D36" s="4"/>
      <c r="E36" s="4"/>
      <c r="F36" s="4"/>
      <c r="G36" s="4"/>
      <c r="H36" s="4"/>
    </row>
  </sheetData>
  <mergeCells count="14">
    <mergeCell ref="D3:E3"/>
    <mergeCell ref="C1:I1"/>
    <mergeCell ref="H2:I2"/>
    <mergeCell ref="A21:B27"/>
    <mergeCell ref="C24:E24"/>
    <mergeCell ref="C26:E26"/>
    <mergeCell ref="C18:E18"/>
    <mergeCell ref="F18:H18"/>
    <mergeCell ref="C23:E23"/>
    <mergeCell ref="F23:H23"/>
    <mergeCell ref="F26:H26"/>
    <mergeCell ref="C25:E25"/>
    <mergeCell ref="D5:E5"/>
    <mergeCell ref="D4:E4"/>
  </mergeCells>
  <phoneticPr fontId="1"/>
  <pageMargins left="0.35433070866141736" right="0.43307086614173229" top="0.70866141732283472" bottom="0.74803149606299213" header="0.31496062992125984" footer="0.31496062992125984"/>
  <pageSetup paperSize="9" scale="92" orientation="portrait" r:id="rId1"/>
  <headerFooter>
    <oddHeader>&amp;L&amp;"BIZ UDPゴシック,標準"※　対象外工事が含まれる場合、値引きは見積書内で行うようにしてください。</oddHeader>
    <oddFooter>&amp;R&amp;"BIZ UDPゴシック,標準"※　この見積書を参考に作成をお願いいたします。
（こちらの様式はホームページからダウンロード可能となっております）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見積書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森内　洋子</dc:creator>
  <cp:lastModifiedBy>森内 洋子</cp:lastModifiedBy>
  <cp:lastPrinted>2026-03-25T07:31:01Z</cp:lastPrinted>
  <dcterms:created xsi:type="dcterms:W3CDTF">2025-02-06T07:58:31Z</dcterms:created>
  <dcterms:modified xsi:type="dcterms:W3CDTF">2026-03-25T07:32:43Z</dcterms:modified>
</cp:coreProperties>
</file>