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mc:AlternateContent xmlns:mc="http://schemas.openxmlformats.org/markup-compatibility/2006">
    <mc:Choice Requires="x15">
      <x15ac:absPath xmlns:x15ac="http://schemas.microsoft.com/office/spreadsheetml/2010/11/ac" url="P:\20091121_Landisk\財政状況資料集\R08\20260818_【県〆：916（水）】令和６年度財政状況資料集の作成について（2回目・地方公会計関係）\04_提出\"/>
    </mc:Choice>
  </mc:AlternateContent>
  <xr:revisionPtr revIDLastSave="0" documentId="13_ncr:1_{38E788E6-137C-4A03-8185-A73CC33F09DA}" xr6:coauthVersionLast="36" xr6:coauthVersionMax="47" xr10:uidLastSave="{00000000-0000-0000-0000-000000000000}"/>
  <bookViews>
    <workbookView xWindow="0" yWindow="0" windowWidth="28800" windowHeight="14130" tabRatio="744" firstSheet="10"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W102" i="12" l="1"/>
  <c r="DB102" i="12"/>
  <c r="CR102"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C36" i="10"/>
  <c r="BW35" i="10"/>
  <c r="BW36" i="10" s="1"/>
  <c r="BW37" i="10" s="1"/>
  <c r="BW38" i="10" s="1"/>
  <c r="BW39" i="10" s="1"/>
  <c r="BW40" i="10" s="1"/>
  <c r="BW41" i="10" s="1"/>
  <c r="BE35" i="10"/>
  <c r="C35" i="10"/>
  <c r="U34" i="10" s="1"/>
  <c r="CO34" i="10"/>
  <c r="CO35" i="10" s="1"/>
  <c r="CO36" i="10" s="1"/>
  <c r="CO37" i="10" s="1"/>
  <c r="BW34" i="10"/>
  <c r="BE34" i="10"/>
  <c r="C34" i="10"/>
  <c r="U35" i="10" l="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<sst xmlns="http://schemas.openxmlformats.org/spreadsheetml/2006/main" count="1149" uniqueCount="575">
  <si>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</si>
  <si>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</si>
  <si>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</si>
  <si>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</si>
  <si>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</si>
  <si>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</si>
  <si>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</si>
  <si>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</si>
  <si>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</si>
  <si>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</si>
  <si>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</si>
  <si>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</si>
  <si>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</si>
  <si>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</si>
  <si>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</si>
  <si>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</si>
  <si>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</si>
  <si>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</si>
  <si>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</si>
  <si>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</si>
  <si>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</si>
  <si>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</si>
  <si>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</si>
  <si>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</si>
  <si>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</si>
  <si>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</si>
  <si>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</si>
  <si>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</si>
  <si>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</si>
  <si>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</si>
  <si>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</si>
  <si>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</si>
  <si>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</si>
  <si>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</si>
  <si>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</si>
  <si>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</si>
  <si>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</si>
  <si>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</si>
  <si>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</si>
  <si>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</si>
  <si>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</si>
  <si>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</si>
  <si>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</si>
  <si>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</si>
  <si>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</si>
  <si>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</si>
  <si>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</si>
  <si>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</si>
  <si>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</si>
  <si>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</si>
  <si>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</si>
  <si>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</si>
  <si>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</si>
  <si>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</si>
  <si>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</si>
  <si>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</si>
  <si>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</si>
  <si>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</si>
  <si>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</si>
  <si>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</si>
  <si>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</si>
  <si>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</si>
  <si>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</si>
  <si>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</si>
  <si>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</si>
  <si>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</si>
  <si>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</si>
  <si>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</si>
  <si>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</si>
  <si>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</si>
  <si>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</si>
  <si>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</si>
  <si>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</si>
  <si>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</si>
  <si>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</si>
  <si>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</si>
  <si>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</si>
  <si>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</si>
  <si>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</si>
  <si>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沖縄県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</si>
  <si>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</si>
  <si>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</si>
  <si>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</si>
  <si>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</si>
  <si>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</si>
  <si>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</si>
  <si>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</si>
  <si>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</si>
  <si>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</si>
  <si>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</si>
  <si>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</si>
  <si>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</si>
  <si>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</si>
  <si>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</si>
  <si>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沖縄市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</si>
  <si>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</si>
  <si>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</si>
  <si>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</si>
  <si>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</si>
  <si>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</si>
  <si>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</si>
  <si>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</si>
  <si>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</si>
  <si>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</si>
  <si>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</si>
  <si>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</si>
  <si>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</si>
  <si>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</si>
  <si>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</si>
  <si>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</si>
  <si>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</si>
  <si>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</si>
  <si>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</si>
  <si>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</si>
  <si>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</si>
  <si>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</si>
  <si>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</si>
  <si>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</si>
  <si>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</si>
  <si>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</si>
  <si>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</si>
  <si>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</si>
  <si>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</si>
  <si>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</si>
  <si>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</si>
  <si>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</si>
  <si>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</si>
  <si>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</si>
  <si>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</si>
  <si>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</si>
  <si>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</si>
  <si>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</si>
  <si>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</si>
  <si>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</si>
  <si>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</si>
  <si>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</si>
  <si>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</si>
  <si>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</si>
  <si>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</si>
  <si>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</si>
  <si>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</si>
  <si>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</si>
  <si>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</si>
  <si>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</si>
  <si>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</si>
  <si>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</si>
  <si>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</si>
  <si>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</si>
  <si>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</si>
  <si>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</si>
  <si>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</si>
  <si>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</si>
  <si>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</si>
  <si>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</si>
  <si>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</si>
  <si>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</si>
  <si>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</si>
  <si>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</si>
  <si>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</si>
  <si>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</si>
  <si>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</si>
  <si>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</si>
  <si>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</si>
  <si>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</si>
  <si>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</si>
  <si>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</si>
  <si>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</si>
  <si>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</si>
  <si>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</si>
  <si>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</si>
  <si>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</si>
  <si>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</si>
  <si>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</si>
  <si>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</si>
  <si>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</si>
  <si>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</si>
  <si>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</si>
  <si>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</si>
  <si>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</si>
  <si>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</si>
  <si>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</si>
  <si>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</si>
  <si>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</si>
  <si>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</si>
  <si>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</si>
  <si>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</si>
  <si>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</si>
  <si>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</si>
  <si>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</si>
  <si>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</si>
  <si>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</si>
  <si>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</si>
  <si>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</si>
  <si>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</si>
  <si>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</si>
  <si>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</si>
  <si>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</si>
  <si>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</si>
  <si>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</si>
  <si>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</si>
  <si>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</si>
  <si>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</si>
  <si>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</si>
  <si>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沖縄県沖縄市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</si>
  <si>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</si>
  <si>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</si>
  <si>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</si>
  <si>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</si>
  <si>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</si>
  <si>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</si>
  <si>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</si>
  <si>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</si>
  <si>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</si>
  <si>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</si>
  <si>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</si>
  <si>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</si>
  <si>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</si>
  <si>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</si>
  <si>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</si>
  <si>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</si>
  <si>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</si>
  <si>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</si>
  <si>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</si>
  <si>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</si>
  <si>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</si>
  <si>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</si>
  <si>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</si>
  <si>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</si>
  <si>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</si>
  <si>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</si>
  <si>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</si>
  <si>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</si>
  <si>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</si>
  <si>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</si>
  <si>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</si>
  <si>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</si>
  <si>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</si>
  <si>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</si>
  <si>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</si>
  <si>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</si>
  <si>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</si>
  <si>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</si>
  <si>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</si>
  <si>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</si>
  <si>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</si>
  <si>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</si>
  <si>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</si>
  <si>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</si>
  <si>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</si>
  <si>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</si>
  <si>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</si>
  <si>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</si>
  <si>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</si>
  <si>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</si>
  <si>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</si>
  <si>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</si>
  <si>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</si>
  <si>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</si>
  <si>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</si>
  <si>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</si>
  <si>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</si>
  <si>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</si>
  <si>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</si>
  <si>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</si>
  <si>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</si>
  <si>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</si>
  <si>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</si>
  <si>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</si>
  <si>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</si>
  <si>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</si>
  <si>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</si>
  <si>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</si>
  <si>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</si>
  <si>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</si>
  <si>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</si>
  <si>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</si>
  <si>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</si>
  <si>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</si>
  <si>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</si>
  <si>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</si>
  <si>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</si>
  <si>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</si>
  <si>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</si>
  <si>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</si>
  <si>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</si>
  <si>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</si>
  <si>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</si>
  <si>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</si>
  <si>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</si>
  <si>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</si>
  <si>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</si>
  <si>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</si>
  <si>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</si>
  <si>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</si>
  <si>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</si>
  <si>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</si>
  <si>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</si>
  <si>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</si>
  <si>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</si>
  <si>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</si>
  <si>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</si>
  <si>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</si>
  <si>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</si>
  <si>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</si>
  <si>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</si>
  <si>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</si>
  <si>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</si>
  <si>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</si>
  <si>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</si>
  <si>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</si>
  <si>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</si>
  <si>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</si>
  <si>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</si>
  <si>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</si>
  <si>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</si>
  <si>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</si>
  <si>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</si>
  <si>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</si>
  <si>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</si>
  <si>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</si>
  <si>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</si>
  <si>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</si>
  <si>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</si>
  <si>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</si>
  <si>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</si>
  <si>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</si>
  <si>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</si>
  <si>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</si>
  <si>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</si>
  <si>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</si>
  <si>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</si>
  <si>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</si>
  <si>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</si>
  <si>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</si>
  <si>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</si>
  <si>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</si>
  <si>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</si>
  <si>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</si>
  <si>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</si>
  <si>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</si>
  <si>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</si>
  <si>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</si>
  <si>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</si>
  <si>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</si>
  <si>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</si>
  <si>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</si>
  <si>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</si>
  <si>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</si>
  <si>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</si>
  <si>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</si>
  <si>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</si>
  <si>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</si>
  <si>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</si>
  <si>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</si>
  <si>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沖縄県沖縄市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</si>
  <si>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</si>
  <si>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</si>
  <si>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</si>
  <si>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</si>
  <si>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</si>
  <si>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</si>
  <si>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</si>
  <si>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</si>
  <si>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</si>
  <si>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</si>
  <si>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</si>
  <si>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</si>
  <si>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</si>
  <si>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</si>
  <si>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</si>
  <si>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</si>
  <si>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</si>
  <si>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</si>
  <si>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</si>
  <si>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</si>
  <si>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</si>
  <si>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</si>
  <si>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</si>
  <si>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</si>
  <si>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</si>
  <si>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</si>
  <si>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</si>
  <si>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</si>
  <si>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</si>
  <si>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</si>
  <si>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</si>
  <si>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</si>
  <si>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</si>
  <si>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</si>
  <si>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</si>
  <si>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</si>
  <si>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</si>
  <si>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</si>
  <si>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</si>
  <si>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</si>
  <si>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</si>
  <si>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</si>
  <si>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</si>
  <si>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</si>
  <si>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</si>
  <si>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</si>
  <si>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</si>
  <si>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</si>
  <si>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</si>
  <si>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</si>
  <si>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</si>
  <si>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</si>
  <si>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</si>
  <si>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</si>
  <si>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</si>
  <si>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</si>
  <si>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</si>
  <si>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</si>
  <si>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</si>
  <si>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</si>
  <si>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</si>
  <si>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</si>
  <si>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</si>
  <si>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</si>
  <si>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</si>
  <si>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</si>
  <si>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</si>
  <si>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</si>
  <si>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</si>
  <si>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</si>
  <si>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</si>
  <si>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</si>
  <si>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</si>
  <si>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</si>
  <si>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</si>
  <si>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</si>
  <si>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</si>
  <si>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</si>
  <si>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</si>
  <si>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</si>
  <si>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</si>
  <si>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</si>
  <si>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</si>
  <si>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</si>
  <si>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</si>
  <si>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</si>
  <si>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</si>
  <si>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</si>
  <si>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</si>
  <si>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</si>
  <si>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</si>
  <si>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</si>
  <si>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</si>
  <si>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</si>
  <si>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</si>
  <si>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</si>
  <si>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</si>
  <si>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</si>
  <si>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</si>
  <si>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</si>
  <si>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</si>
  <si>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</si>
  <si>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</si>
  <si>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</si>
  <si>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</si>
  <si>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</si>
  <si>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</si>
  <si>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</si>
  <si>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</si>
  <si>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</si>
  <si>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</si>
  <si>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</si>
  <si>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</si>
  <si>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</si>
  <si>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</si>
  <si>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</si>
  <si>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</si>
  <si>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</si>
  <si>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</si>
  <si>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</si>
  <si>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</si>
  <si>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</si>
  <si>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</si>
  <si>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</si>
  <si>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</si>
  <si>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</si>
  <si>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</si>
  <si>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</si>
  <si>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</si>
  <si>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</si>
  <si>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</si>
  <si>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</si>
  <si>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</si>
  <si>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</si>
  <si>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</si>
  <si>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</si>
  <si>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</si>
  <si>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</si>
  <si>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</si>
  <si>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</si>
  <si>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</si>
  <si>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</si>
  <si>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</si>
  <si>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</si>
  <si>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</si>
  <si>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</si>
  <si>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</si>
  <si>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</si>
  <si>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</si>
  <si>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</si>
  <si>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</si>
  <si>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</si>
  <si>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</si>
  <si>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</si>
  <si>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</si>
  <si>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</si>
  <si>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</si>
  <si>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</si>
  <si>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</si>
  <si>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</si>
  <si>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</si>
  <si>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</si>
  <si>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</si>
  <si>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</si>
  <si>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</si>
  <si>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</si>
  <si>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</si>
  <si>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</si>
  <si>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</si>
  <si>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</si>
  <si>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</si>
  <si>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</si>
  <si>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</si>
  <si>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</si>
  <si>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</si>
  <si>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3.12</t>
  </si>
  <si>
    <t>▲ 4.12</t>
  </si>
  <si>
    <t>水道事業会計</t>
  </si>
  <si>
    <t>一般会計</t>
  </si>
  <si>
    <t>下水道事業会計</t>
  </si>
  <si>
    <t>介護保険事業特別会計</t>
  </si>
  <si>
    <t>国民健康保険事業特別会計</t>
  </si>
  <si>
    <t>後期高齢者医療事業特別会計</t>
  </si>
  <si>
    <t>土地区画整理事業特別会計</t>
  </si>
  <si>
    <t>その他会計（赤字）</t>
  </si>
  <si>
    <t>その他会計（黒字）</t>
  </si>
  <si>
    <t>R02</t>
    <phoneticPr fontId="5"/>
  </si>
  <si>
    <t>R03</t>
    <phoneticPr fontId="5"/>
  </si>
  <si>
    <t>R04</t>
    <phoneticPr fontId="5"/>
  </si>
  <si>
    <t>R05</t>
    <phoneticPr fontId="5"/>
  </si>
  <si>
    <t>R06</t>
    <phoneticPr fontId="5"/>
  </si>
  <si>
    <t>倉浜衛生施設組合</t>
    <rPh sb="0" eb="2">
      <t>クラハマ</t>
    </rPh>
    <rPh sb="2" eb="4">
      <t>エイセイ</t>
    </rPh>
    <rPh sb="4" eb="6">
      <t>シセツ</t>
    </rPh>
    <rPh sb="6" eb="8">
      <t>クミアイ</t>
    </rPh>
    <phoneticPr fontId="2"/>
  </si>
  <si>
    <t>沖縄県市町村自治会館管理組合</t>
    <rPh sb="0" eb="3">
      <t>オキナワケン</t>
    </rPh>
    <rPh sb="3" eb="6">
      <t>シチョウソン</t>
    </rPh>
    <rPh sb="6" eb="8">
      <t>ジチ</t>
    </rPh>
    <rPh sb="8" eb="10">
      <t>カイカン</t>
    </rPh>
    <rPh sb="10" eb="12">
      <t>カンリ</t>
    </rPh>
    <rPh sb="12" eb="14">
      <t>クミアイ</t>
    </rPh>
    <phoneticPr fontId="2"/>
  </si>
  <si>
    <t>沖縄県市町村総合事務組合（一般会計）</t>
    <rPh sb="0" eb="3">
      <t>オキナワケン</t>
    </rPh>
    <rPh sb="3" eb="6">
      <t>シチョウソン</t>
    </rPh>
    <rPh sb="6" eb="8">
      <t>ソウゴウ</t>
    </rPh>
    <rPh sb="8" eb="10">
      <t>ジム</t>
    </rPh>
    <rPh sb="10" eb="12">
      <t>クミアイ</t>
    </rPh>
    <phoneticPr fontId="2"/>
  </si>
  <si>
    <t>沖縄県市町村総合事務組合（特別会計）</t>
    <rPh sb="0" eb="3">
      <t>オキナワケン</t>
    </rPh>
    <rPh sb="3" eb="6">
      <t>シチョウソン</t>
    </rPh>
    <rPh sb="6" eb="8">
      <t>ソウゴウ</t>
    </rPh>
    <rPh sb="8" eb="10">
      <t>ジム</t>
    </rPh>
    <rPh sb="10" eb="12">
      <t>クミアイ</t>
    </rPh>
    <phoneticPr fontId="2"/>
  </si>
  <si>
    <t>中部広域市町村圏事務組合（一般会計）</t>
    <rPh sb="0" eb="2">
      <t>チュウブ</t>
    </rPh>
    <rPh sb="2" eb="4">
      <t>コウイキ</t>
    </rPh>
    <rPh sb="4" eb="7">
      <t>シチョウソン</t>
    </rPh>
    <rPh sb="7" eb="8">
      <t>ケン</t>
    </rPh>
    <rPh sb="8" eb="10">
      <t>ジム</t>
    </rPh>
    <rPh sb="10" eb="12">
      <t>クミアイ</t>
    </rPh>
    <rPh sb="13" eb="15">
      <t>イッパン</t>
    </rPh>
    <rPh sb="15" eb="17">
      <t>カイケイ</t>
    </rPh>
    <phoneticPr fontId="2"/>
  </si>
  <si>
    <t>中部広域市町村圏事務組合（特別会計）</t>
    <rPh sb="13" eb="15">
      <t>トクベツ</t>
    </rPh>
    <rPh sb="15" eb="17">
      <t>カイケイ</t>
    </rPh>
    <phoneticPr fontId="2"/>
  </si>
  <si>
    <t>沖縄県後期高齢者医療広域連合（一般会計）</t>
    <rPh sb="0" eb="3">
      <t>オキナワケン</t>
    </rPh>
    <rPh sb="3" eb="5">
      <t>コウキ</t>
    </rPh>
    <rPh sb="5" eb="7">
      <t>コウレイ</t>
    </rPh>
    <rPh sb="7" eb="8">
      <t>シャ</t>
    </rPh>
    <rPh sb="8" eb="10">
      <t>イリョウ</t>
    </rPh>
    <rPh sb="10" eb="12">
      <t>コウイキ</t>
    </rPh>
    <rPh sb="12" eb="14">
      <t>レンゴウ</t>
    </rPh>
    <phoneticPr fontId="2"/>
  </si>
  <si>
    <t>沖縄県後期高齢者医療広域連合（特別会計）</t>
    <rPh sb="0" eb="3">
      <t>オキナワケン</t>
    </rPh>
    <rPh sb="3" eb="5">
      <t>コウキ</t>
    </rPh>
    <rPh sb="5" eb="7">
      <t>コウレイ</t>
    </rPh>
    <rPh sb="7" eb="8">
      <t>シャ</t>
    </rPh>
    <rPh sb="8" eb="10">
      <t>イリョウ</t>
    </rPh>
    <rPh sb="10" eb="12">
      <t>コウイキ</t>
    </rPh>
    <rPh sb="12" eb="14">
      <t>レンゴウ</t>
    </rPh>
    <phoneticPr fontId="2"/>
  </si>
  <si>
    <t>-</t>
    <phoneticPr fontId="2"/>
  </si>
  <si>
    <t>沖縄こどもの国</t>
    <rPh sb="0" eb="2">
      <t>オキナワ</t>
    </rPh>
    <rPh sb="6" eb="7">
      <t>クニ</t>
    </rPh>
    <phoneticPr fontId="2"/>
  </si>
  <si>
    <t>沖縄市土地開発公社</t>
    <rPh sb="0" eb="3">
      <t>オキナワシ</t>
    </rPh>
    <rPh sb="3" eb="5">
      <t>トチ</t>
    </rPh>
    <rPh sb="5" eb="7">
      <t>カイハツ</t>
    </rPh>
    <rPh sb="7" eb="9">
      <t>コウシャ</t>
    </rPh>
    <phoneticPr fontId="2"/>
  </si>
  <si>
    <t>沖縄中部勤労者福祉サービスセンター</t>
    <rPh sb="0" eb="2">
      <t>オキナワ</t>
    </rPh>
    <rPh sb="2" eb="4">
      <t>チュウブ</t>
    </rPh>
    <rPh sb="4" eb="7">
      <t>キンロウシャ</t>
    </rPh>
    <rPh sb="7" eb="9">
      <t>フクシ</t>
    </rPh>
    <phoneticPr fontId="2"/>
  </si>
  <si>
    <t>沖善社</t>
    <rPh sb="0" eb="1">
      <t>オキ</t>
    </rPh>
    <rPh sb="1" eb="2">
      <t>ゼン</t>
    </rPh>
    <rPh sb="2" eb="3">
      <t>シャ</t>
    </rPh>
    <phoneticPr fontId="2"/>
  </si>
  <si>
    <t>沖縄市庁舎の建設及び維持管理基金</t>
    <rPh sb="0" eb="2">
      <t>オキナワ</t>
    </rPh>
    <rPh sb="2" eb="3">
      <t>シ</t>
    </rPh>
    <rPh sb="3" eb="5">
      <t>チョウシャ</t>
    </rPh>
    <rPh sb="6" eb="8">
      <t>ケンセツ</t>
    </rPh>
    <rPh sb="8" eb="9">
      <t>オヨ</t>
    </rPh>
    <rPh sb="10" eb="12">
      <t>イジ</t>
    </rPh>
    <rPh sb="12" eb="14">
      <t>カンリ</t>
    </rPh>
    <rPh sb="14" eb="16">
      <t>キキン</t>
    </rPh>
    <phoneticPr fontId="5"/>
  </si>
  <si>
    <t>沖縄市公共施設等整備基金</t>
  </si>
  <si>
    <t>沖縄市職員退職手当積立基金</t>
    <rPh sb="0" eb="2">
      <t>オキナワ</t>
    </rPh>
    <rPh sb="2" eb="3">
      <t>シ</t>
    </rPh>
    <rPh sb="3" eb="5">
      <t>ショクイン</t>
    </rPh>
    <rPh sb="5" eb="7">
      <t>タイショク</t>
    </rPh>
    <rPh sb="7" eb="9">
      <t>テアテ</t>
    </rPh>
    <rPh sb="9" eb="11">
      <t>ツミタテ</t>
    </rPh>
    <rPh sb="11" eb="13">
      <t>キキン</t>
    </rPh>
    <phoneticPr fontId="5"/>
  </si>
  <si>
    <t>沖縄市再編交付金事業基金</t>
    <rPh sb="0" eb="3">
      <t>オキナワシ</t>
    </rPh>
    <rPh sb="3" eb="8">
      <t>サイヘンコウフキン</t>
    </rPh>
    <rPh sb="8" eb="10">
      <t>ジギョウ</t>
    </rPh>
    <rPh sb="10" eb="12">
      <t>キキン</t>
    </rPh>
    <phoneticPr fontId="2"/>
  </si>
  <si>
    <t>沖縄市基地返還に伴う跡地の転用推進基金</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</si>
  <si>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</si>
  <si>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</si>
  <si>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</si>
  <si>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</si>
  <si>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</si>
  <si>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分子の構成要素である将来負担額において、地方債現在高は減少しているものの、退職手当負担見込額等が増となっているため微減にとどまり、さらに分子の減算要素である充当可能基金残高及び充当可能特定歳入の減少が分子を大きく押し上げている。しかし、分母の構成要素である標準財政規模が増となっていることにより、比率はほぼ横ばいであるものの、マイナス値により算出されない類似団体と比べ、最低でも約30ポイント以上高い水準にある。
一方、実質公債費比率については、前年度と比較して0.2ポイントの増加となっており、類似団体に比べても高い水準にある。増加の主な理由は、分子の減算要因である充当可能特定財源の構成要素である市営住宅使用料の減の割合が、分母の構成要素である標準財政規模の増の割合より大きいためである。引き続き、充当可能特定財源の確保に努め、将来負担比率の改善を図っていく。</t>
    <rPh sb="215" eb="217">
      <t>イッポウ</t>
    </rPh>
    <rPh sb="218" eb="220">
      <t>ジッシツ</t>
    </rPh>
    <rPh sb="231" eb="234">
      <t>ゼンネンド</t>
    </rPh>
    <rPh sb="256" eb="260">
      <t>ルイジダンタイ</t>
    </rPh>
    <rPh sb="261" eb="262">
      <t>クラ</t>
    </rPh>
    <rPh sb="265" eb="266">
      <t>タカ</t>
    </rPh>
    <rPh sb="267" eb="269">
      <t>スイジュン</t>
    </rPh>
    <rPh sb="273" eb="275">
      <t>ゾウカ</t>
    </rPh>
    <rPh sb="276" eb="277">
      <t>オモ</t>
    </rPh>
    <rPh sb="278" eb="280">
      <t>リユウ</t>
    </rPh>
    <rPh sb="282" eb="284">
      <t>ブンシ</t>
    </rPh>
    <rPh sb="285" eb="289">
      <t>ゲンザンヨウイン</t>
    </rPh>
    <rPh sb="292" eb="296">
      <t>ジュウトウカノウ</t>
    </rPh>
    <rPh sb="296" eb="300">
      <t>トクテイザイゲン</t>
    </rPh>
    <rPh sb="301" eb="305">
      <t>コウセイヨウソ</t>
    </rPh>
    <rPh sb="308" eb="315">
      <t>シエイジュウタクシヨウリョウ</t>
    </rPh>
    <rPh sb="316" eb="317">
      <t>ゲン</t>
    </rPh>
    <rPh sb="318" eb="320">
      <t>ワリアイ</t>
    </rPh>
    <rPh sb="322" eb="324">
      <t>ブンボ</t>
    </rPh>
    <rPh sb="325" eb="329">
      <t>コウセイヨウソ</t>
    </rPh>
    <rPh sb="332" eb="338">
      <t>ヒョウジュンザイセイキボ</t>
    </rPh>
    <rPh sb="339" eb="340">
      <t>ゾウ</t>
    </rPh>
    <rPh sb="341" eb="343">
      <t>ワリアイ</t>
    </rPh>
    <rPh sb="345" eb="346">
      <t>オオ</t>
    </rPh>
    <rPh sb="363" eb="365">
      <t>トクテイ</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</si>
  <si>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</si>
  <si>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</si>
  <si>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</si>
  <si>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分子の構成要素である将来負担額において、地方債現在高は減少しているものの、退職手当負担見込額等が増となっているため微減にとどまり、さらに分子の減算要素である充当可能基金残高及び充当可能特定歳入の減少が分子を大きく押し上げている。しかし、分母の構成要素である標準財政規模が増となっていることにより、比率はほぼ横ばいであるものの、マイナス値により算出されない類似団体と比べ、最低でも約30ポイント以上高い水準にある。
有形固定資産減価償却率は、1.3ポイント増加しているものの、類似団体より低い水準にある。老朽化に伴う公共施設に係る対応については、引き続き、公共施設等総合管理計画や個別施設計画等に基づき検討を行う。公共施設等の今後の在り方を検討する際には、施設の稼働状況や建物の性能の評価を定量的に行い、必需性や公共性といった定性的な要因も含めて評価を行う。その結果、用途廃止や施設廃止と評価された施設については、統合や廃止を推進し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</si>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</sst>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
      <sz val="1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9"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4"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12" xfId="15" quotePrefix="1" applyNumberFormat="1" applyFont="1" applyBorder="1" applyAlignment="1" applyProtection="1">
      <alignment horizontal="righ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41"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5">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B600F682-64A8-4ECB-943F-F4C5401CF64E}"/>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2" xr:uid="{7942F749-DECF-4328-8FFB-B454A743153E}"/>
    <cellStyle name="標準 7 2" xfId="24" xr:uid="{AA39EA83-0063-42C0-B905-AF64FEEE0202}"/>
    <cellStyle name="標準 8" xfId="23" xr:uid="{44BDA3CE-1161-49A0-BC04-87023B69DB88}"/>
    <cellStyle name="標準 9" xfId="21" xr:uid="{889EC3A0-BD8B-43DF-B818-742E5D16A67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43955</c:v>
                </c:pt>
                <c:pt idx="2">
                  <c:v>41921</c:v>
                </c:pt>
                <c:pt idx="3">
                  <c:v>44585</c:v>
                </c:pt>
                <c:pt idx="4">
                  <c:v>49779</c:v>
                </c:pt>
              </c:numCache>
            </c:numRef>
          </c:val>
          <c:smooth val="0"/>
          <c:extLst>
            <c:ext xmlns:c16="http://schemas.microsoft.com/office/drawing/2014/chart" uri="{C3380CC4-5D6E-409C-BE32-E72D297353CC}">
              <c16:uniqueId val="{00000000-6C81-450A-B954-C0E425F79D1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143156</c:v>
                </c:pt>
                <c:pt idx="1">
                  <c:v>96189</c:v>
                </c:pt>
                <c:pt idx="2">
                  <c:v>65753</c:v>
                </c:pt>
                <c:pt idx="3">
                  <c:v>65528</c:v>
                </c:pt>
                <c:pt idx="4">
                  <c:v>50878</c:v>
                </c:pt>
              </c:numCache>
            </c:numRef>
          </c:val>
          <c:smooth val="0"/>
          <c:extLst>
            <c:ext xmlns:c16="http://schemas.microsoft.com/office/drawing/2014/chart" uri="{C3380CC4-5D6E-409C-BE32-E72D297353CC}">
              <c16:uniqueId val="{00000001-6C81-450A-B954-C0E425F79D1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10.18</c:v>
                </c:pt>
                <c:pt idx="1">
                  <c:v>3.24</c:v>
                </c:pt>
                <c:pt idx="2">
                  <c:v>5.0599999999999996</c:v>
                </c:pt>
                <c:pt idx="3">
                  <c:v>6.09</c:v>
                </c:pt>
                <c:pt idx="4">
                  <c:v>3.91</c:v>
                </c:pt>
              </c:numCache>
            </c:numRef>
          </c:val>
          <c:extLst>
            <c:ext xmlns:c16="http://schemas.microsoft.com/office/drawing/2014/chart" uri="{C3380CC4-5D6E-409C-BE32-E72D297353CC}">
              <c16:uniqueId val="{00000000-D020-4F9C-A96E-74A1A899DB3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11.63</c:v>
                </c:pt>
                <c:pt idx="1">
                  <c:v>14.08</c:v>
                </c:pt>
                <c:pt idx="2">
                  <c:v>14.34</c:v>
                </c:pt>
                <c:pt idx="3">
                  <c:v>14.05</c:v>
                </c:pt>
                <c:pt idx="4">
                  <c:v>11.65</c:v>
                </c:pt>
              </c:numCache>
            </c:numRef>
          </c:val>
          <c:extLst>
            <c:ext xmlns:c16="http://schemas.microsoft.com/office/drawing/2014/chart" uri="{C3380CC4-5D6E-409C-BE32-E72D297353CC}">
              <c16:uniqueId val="{00000001-D020-4F9C-A96E-74A1A899DB3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1.27</c:v>
                </c:pt>
                <c:pt idx="1">
                  <c:v>-3.12</c:v>
                </c:pt>
                <c:pt idx="2">
                  <c:v>1.95</c:v>
                </c:pt>
                <c:pt idx="3">
                  <c:v>1.25</c:v>
                </c:pt>
                <c:pt idx="4">
                  <c:v>-4.12</c:v>
                </c:pt>
              </c:numCache>
            </c:numRef>
          </c:val>
          <c:smooth val="0"/>
          <c:extLst>
            <c:ext xmlns:c16="http://schemas.microsoft.com/office/drawing/2014/chart" uri="{C3380CC4-5D6E-409C-BE32-E72D297353CC}">
              <c16:uniqueId val="{00000002-D020-4F9C-A96E-74A1A899DB3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C0C-46A1-B7DB-BE38150EFA0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C0C-46A1-B7DB-BE38150EFA0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C0C-46A1-B7DB-BE38150EFA0D}"/>
            </c:ext>
          </c:extLst>
        </c:ser>
        <c:ser>
          <c:idx val="3"/>
          <c:order val="3"/>
          <c:tx>
            <c:strRef>
              <c:f>データシート!$A$30</c:f>
              <c:strCache>
                <c:ptCount val="1"/>
                <c:pt idx="0">
                  <c:v>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3-2C0C-46A1-B7DB-BE38150EFA0D}"/>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0.02</c:v>
                </c:pt>
                <c:pt idx="4">
                  <c:v>#N/A</c:v>
                </c:pt>
                <c:pt idx="5">
                  <c:v>0.19</c:v>
                </c:pt>
                <c:pt idx="6">
                  <c:v>#N/A</c:v>
                </c:pt>
                <c:pt idx="7">
                  <c:v>0.01</c:v>
                </c:pt>
                <c:pt idx="8">
                  <c:v>#N/A</c:v>
                </c:pt>
                <c:pt idx="9">
                  <c:v>0.08</c:v>
                </c:pt>
              </c:numCache>
            </c:numRef>
          </c:val>
          <c:extLst>
            <c:ext xmlns:c16="http://schemas.microsoft.com/office/drawing/2014/chart" uri="{C3380CC4-5D6E-409C-BE32-E72D297353CC}">
              <c16:uniqueId val="{00000004-2C0C-46A1-B7DB-BE38150EFA0D}"/>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1.42</c:v>
                </c:pt>
                <c:pt idx="2">
                  <c:v>#N/A</c:v>
                </c:pt>
                <c:pt idx="3">
                  <c:v>2.13</c:v>
                </c:pt>
                <c:pt idx="4">
                  <c:v>#N/A</c:v>
                </c:pt>
                <c:pt idx="5">
                  <c:v>4.55</c:v>
                </c:pt>
                <c:pt idx="6">
                  <c:v>#N/A</c:v>
                </c:pt>
                <c:pt idx="7">
                  <c:v>1.78</c:v>
                </c:pt>
                <c:pt idx="8">
                  <c:v>#N/A</c:v>
                </c:pt>
                <c:pt idx="9">
                  <c:v>0.77</c:v>
                </c:pt>
              </c:numCache>
            </c:numRef>
          </c:val>
          <c:extLst>
            <c:ext xmlns:c16="http://schemas.microsoft.com/office/drawing/2014/chart" uri="{C3380CC4-5D6E-409C-BE32-E72D297353CC}">
              <c16:uniqueId val="{00000005-2C0C-46A1-B7DB-BE38150EFA0D}"/>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0.69</c:v>
                </c:pt>
                <c:pt idx="2">
                  <c:v>#N/A</c:v>
                </c:pt>
                <c:pt idx="3">
                  <c:v>0.91</c:v>
                </c:pt>
                <c:pt idx="4">
                  <c:v>#N/A</c:v>
                </c:pt>
                <c:pt idx="5">
                  <c:v>0.99</c:v>
                </c:pt>
                <c:pt idx="6">
                  <c:v>#N/A</c:v>
                </c:pt>
                <c:pt idx="7">
                  <c:v>0.91</c:v>
                </c:pt>
                <c:pt idx="8">
                  <c:v>#N/A</c:v>
                </c:pt>
                <c:pt idx="9">
                  <c:v>0.94</c:v>
                </c:pt>
              </c:numCache>
            </c:numRef>
          </c:val>
          <c:extLst>
            <c:ext xmlns:c16="http://schemas.microsoft.com/office/drawing/2014/chart" uri="{C3380CC4-5D6E-409C-BE32-E72D297353CC}">
              <c16:uniqueId val="{00000006-2C0C-46A1-B7DB-BE38150EFA0D}"/>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3.34</c:v>
                </c:pt>
                <c:pt idx="2">
                  <c:v>#N/A</c:v>
                </c:pt>
                <c:pt idx="3">
                  <c:v>3.51</c:v>
                </c:pt>
                <c:pt idx="4">
                  <c:v>#N/A</c:v>
                </c:pt>
                <c:pt idx="5">
                  <c:v>3.54</c:v>
                </c:pt>
                <c:pt idx="6">
                  <c:v>#N/A</c:v>
                </c:pt>
                <c:pt idx="7">
                  <c:v>3.15</c:v>
                </c:pt>
                <c:pt idx="8">
                  <c:v>#N/A</c:v>
                </c:pt>
                <c:pt idx="9">
                  <c:v>2.86</c:v>
                </c:pt>
              </c:numCache>
            </c:numRef>
          </c:val>
          <c:extLst>
            <c:ext xmlns:c16="http://schemas.microsoft.com/office/drawing/2014/chart" uri="{C3380CC4-5D6E-409C-BE32-E72D297353CC}">
              <c16:uniqueId val="{00000007-2C0C-46A1-B7DB-BE38150EFA0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10.16</c:v>
                </c:pt>
                <c:pt idx="2">
                  <c:v>#N/A</c:v>
                </c:pt>
                <c:pt idx="3">
                  <c:v>3.23</c:v>
                </c:pt>
                <c:pt idx="4">
                  <c:v>#N/A</c:v>
                </c:pt>
                <c:pt idx="5">
                  <c:v>5.04</c:v>
                </c:pt>
                <c:pt idx="6">
                  <c:v>#N/A</c:v>
                </c:pt>
                <c:pt idx="7">
                  <c:v>6.08</c:v>
                </c:pt>
                <c:pt idx="8">
                  <c:v>#N/A</c:v>
                </c:pt>
                <c:pt idx="9">
                  <c:v>3.9</c:v>
                </c:pt>
              </c:numCache>
            </c:numRef>
          </c:val>
          <c:extLst>
            <c:ext xmlns:c16="http://schemas.microsoft.com/office/drawing/2014/chart" uri="{C3380CC4-5D6E-409C-BE32-E72D297353CC}">
              <c16:uniqueId val="{00000008-2C0C-46A1-B7DB-BE38150EFA0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5.29</c:v>
                </c:pt>
                <c:pt idx="2">
                  <c:v>#N/A</c:v>
                </c:pt>
                <c:pt idx="3">
                  <c:v>13.99</c:v>
                </c:pt>
                <c:pt idx="4">
                  <c:v>#N/A</c:v>
                </c:pt>
                <c:pt idx="5">
                  <c:v>13.85</c:v>
                </c:pt>
                <c:pt idx="6">
                  <c:v>#N/A</c:v>
                </c:pt>
                <c:pt idx="7">
                  <c:v>13.61</c:v>
                </c:pt>
                <c:pt idx="8">
                  <c:v>#N/A</c:v>
                </c:pt>
                <c:pt idx="9">
                  <c:v>11.76</c:v>
                </c:pt>
              </c:numCache>
            </c:numRef>
          </c:val>
          <c:extLst>
            <c:ext xmlns:c16="http://schemas.microsoft.com/office/drawing/2014/chart" uri="{C3380CC4-5D6E-409C-BE32-E72D297353CC}">
              <c16:uniqueId val="{00000009-2C0C-46A1-B7DB-BE38150EFA0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2789</c:v>
                </c:pt>
                <c:pt idx="5">
                  <c:v>2812</c:v>
                </c:pt>
                <c:pt idx="8">
                  <c:v>2746</c:v>
                </c:pt>
                <c:pt idx="11">
                  <c:v>2639</c:v>
                </c:pt>
                <c:pt idx="14">
                  <c:v>2566</c:v>
                </c:pt>
              </c:numCache>
            </c:numRef>
          </c:val>
          <c:extLst>
            <c:ext xmlns:c16="http://schemas.microsoft.com/office/drawing/2014/chart" uri="{C3380CC4-5D6E-409C-BE32-E72D297353CC}">
              <c16:uniqueId val="{00000000-D562-4D57-B336-1898D46EAA2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562-4D57-B336-1898D46EAA2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562-4D57-B336-1898D46EAA2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446</c:v>
                </c:pt>
                <c:pt idx="3">
                  <c:v>447</c:v>
                </c:pt>
                <c:pt idx="6">
                  <c:v>410</c:v>
                </c:pt>
                <c:pt idx="9">
                  <c:v>374</c:v>
                </c:pt>
                <c:pt idx="12">
                  <c:v>230</c:v>
                </c:pt>
              </c:numCache>
            </c:numRef>
          </c:val>
          <c:extLst>
            <c:ext xmlns:c16="http://schemas.microsoft.com/office/drawing/2014/chart" uri="{C3380CC4-5D6E-409C-BE32-E72D297353CC}">
              <c16:uniqueId val="{00000003-D562-4D57-B336-1898D46EAA2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510</c:v>
                </c:pt>
                <c:pt idx="3">
                  <c:v>450</c:v>
                </c:pt>
                <c:pt idx="6">
                  <c:v>467</c:v>
                </c:pt>
                <c:pt idx="9">
                  <c:v>434</c:v>
                </c:pt>
                <c:pt idx="12">
                  <c:v>572</c:v>
                </c:pt>
              </c:numCache>
            </c:numRef>
          </c:val>
          <c:extLst>
            <c:ext xmlns:c16="http://schemas.microsoft.com/office/drawing/2014/chart" uri="{C3380CC4-5D6E-409C-BE32-E72D297353CC}">
              <c16:uniqueId val="{00000004-D562-4D57-B336-1898D46EAA2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562-4D57-B336-1898D46EAA2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562-4D57-B336-1898D46EAA2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3507</c:v>
                </c:pt>
                <c:pt idx="3">
                  <c:v>3523</c:v>
                </c:pt>
                <c:pt idx="6">
                  <c:v>3517</c:v>
                </c:pt>
                <c:pt idx="9">
                  <c:v>3614</c:v>
                </c:pt>
                <c:pt idx="12">
                  <c:v>3661</c:v>
                </c:pt>
              </c:numCache>
            </c:numRef>
          </c:val>
          <c:extLst>
            <c:ext xmlns:c16="http://schemas.microsoft.com/office/drawing/2014/chart" uri="{C3380CC4-5D6E-409C-BE32-E72D297353CC}">
              <c16:uniqueId val="{00000007-D562-4D57-B336-1898D46EAA2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1674</c:v>
                </c:pt>
                <c:pt idx="2">
                  <c:v>#N/A</c:v>
                </c:pt>
                <c:pt idx="3">
                  <c:v>#N/A</c:v>
                </c:pt>
                <c:pt idx="4">
                  <c:v>1608</c:v>
                </c:pt>
                <c:pt idx="5">
                  <c:v>#N/A</c:v>
                </c:pt>
                <c:pt idx="6">
                  <c:v>#N/A</c:v>
                </c:pt>
                <c:pt idx="7">
                  <c:v>1648</c:v>
                </c:pt>
                <c:pt idx="8">
                  <c:v>#N/A</c:v>
                </c:pt>
                <c:pt idx="9">
                  <c:v>#N/A</c:v>
                </c:pt>
                <c:pt idx="10">
                  <c:v>1783</c:v>
                </c:pt>
                <c:pt idx="11">
                  <c:v>#N/A</c:v>
                </c:pt>
                <c:pt idx="12">
                  <c:v>#N/A</c:v>
                </c:pt>
                <c:pt idx="13">
                  <c:v>1897</c:v>
                </c:pt>
                <c:pt idx="14">
                  <c:v>#N/A</c:v>
                </c:pt>
              </c:numCache>
            </c:numRef>
          </c:val>
          <c:smooth val="0"/>
          <c:extLst>
            <c:ext xmlns:c16="http://schemas.microsoft.com/office/drawing/2014/chart" uri="{C3380CC4-5D6E-409C-BE32-E72D297353CC}">
              <c16:uniqueId val="{00000008-D562-4D57-B336-1898D46EAA2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30755</c:v>
                </c:pt>
                <c:pt idx="5">
                  <c:v>30084</c:v>
                </c:pt>
                <c:pt idx="8">
                  <c:v>28923</c:v>
                </c:pt>
                <c:pt idx="11">
                  <c:v>27763</c:v>
                </c:pt>
                <c:pt idx="14">
                  <c:v>27538</c:v>
                </c:pt>
              </c:numCache>
            </c:numRef>
          </c:val>
          <c:extLst>
            <c:ext xmlns:c16="http://schemas.microsoft.com/office/drawing/2014/chart" uri="{C3380CC4-5D6E-409C-BE32-E72D297353CC}">
              <c16:uniqueId val="{00000000-46F6-4F76-AA4E-71125688CB9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1917</c:v>
                </c:pt>
                <c:pt idx="5">
                  <c:v>2108</c:v>
                </c:pt>
                <c:pt idx="8">
                  <c:v>2107</c:v>
                </c:pt>
                <c:pt idx="11">
                  <c:v>1992</c:v>
                </c:pt>
                <c:pt idx="14">
                  <c:v>1575</c:v>
                </c:pt>
              </c:numCache>
            </c:numRef>
          </c:val>
          <c:extLst>
            <c:ext xmlns:c16="http://schemas.microsoft.com/office/drawing/2014/chart" uri="{C3380CC4-5D6E-409C-BE32-E72D297353CC}">
              <c16:uniqueId val="{00000001-46F6-4F76-AA4E-71125688CB9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11245</c:v>
                </c:pt>
                <c:pt idx="5">
                  <c:v>13087</c:v>
                </c:pt>
                <c:pt idx="8">
                  <c:v>12818</c:v>
                </c:pt>
                <c:pt idx="11">
                  <c:v>12917</c:v>
                </c:pt>
                <c:pt idx="14">
                  <c:v>13029</c:v>
                </c:pt>
              </c:numCache>
            </c:numRef>
          </c:val>
          <c:extLst>
            <c:ext xmlns:c16="http://schemas.microsoft.com/office/drawing/2014/chart" uri="{C3380CC4-5D6E-409C-BE32-E72D297353CC}">
              <c16:uniqueId val="{00000002-46F6-4F76-AA4E-71125688CB9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6F6-4F76-AA4E-71125688CB9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6F6-4F76-AA4E-71125688CB9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0</c:v>
                </c:pt>
                <c:pt idx="6">
                  <c:v>0</c:v>
                </c:pt>
                <c:pt idx="9">
                  <c:v>11</c:v>
                </c:pt>
                <c:pt idx="12">
                  <c:v>1</c:v>
                </c:pt>
              </c:numCache>
            </c:numRef>
          </c:val>
          <c:extLst>
            <c:ext xmlns:c16="http://schemas.microsoft.com/office/drawing/2014/chart" uri="{C3380CC4-5D6E-409C-BE32-E72D297353CC}">
              <c16:uniqueId val="{00000005-46F6-4F76-AA4E-71125688CB9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4895</c:v>
                </c:pt>
                <c:pt idx="3">
                  <c:v>5177</c:v>
                </c:pt>
                <c:pt idx="6">
                  <c:v>5434</c:v>
                </c:pt>
                <c:pt idx="9">
                  <c:v>5706</c:v>
                </c:pt>
                <c:pt idx="12">
                  <c:v>6061</c:v>
                </c:pt>
              </c:numCache>
            </c:numRef>
          </c:val>
          <c:extLst>
            <c:ext xmlns:c16="http://schemas.microsoft.com/office/drawing/2014/chart" uri="{C3380CC4-5D6E-409C-BE32-E72D297353CC}">
              <c16:uniqueId val="{00000006-46F6-4F76-AA4E-71125688CB9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1485</c:v>
                </c:pt>
                <c:pt idx="3">
                  <c:v>1222</c:v>
                </c:pt>
                <c:pt idx="6">
                  <c:v>962</c:v>
                </c:pt>
                <c:pt idx="9">
                  <c:v>657</c:v>
                </c:pt>
                <c:pt idx="12">
                  <c:v>631</c:v>
                </c:pt>
              </c:numCache>
            </c:numRef>
          </c:val>
          <c:extLst>
            <c:ext xmlns:c16="http://schemas.microsoft.com/office/drawing/2014/chart" uri="{C3380CC4-5D6E-409C-BE32-E72D297353CC}">
              <c16:uniqueId val="{00000007-46F6-4F76-AA4E-71125688CB9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3002</c:v>
                </c:pt>
                <c:pt idx="3">
                  <c:v>2956</c:v>
                </c:pt>
                <c:pt idx="6">
                  <c:v>3011</c:v>
                </c:pt>
                <c:pt idx="9">
                  <c:v>3199</c:v>
                </c:pt>
                <c:pt idx="12">
                  <c:v>3576</c:v>
                </c:pt>
              </c:numCache>
            </c:numRef>
          </c:val>
          <c:extLst>
            <c:ext xmlns:c16="http://schemas.microsoft.com/office/drawing/2014/chart" uri="{C3380CC4-5D6E-409C-BE32-E72D297353CC}">
              <c16:uniqueId val="{00000008-46F6-4F76-AA4E-71125688CB9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6F6-4F76-AA4E-71125688CB9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43299</c:v>
                </c:pt>
                <c:pt idx="3">
                  <c:v>44236</c:v>
                </c:pt>
                <c:pt idx="6">
                  <c:v>43844</c:v>
                </c:pt>
                <c:pt idx="9">
                  <c:v>42501</c:v>
                </c:pt>
                <c:pt idx="12">
                  <c:v>41524</c:v>
                </c:pt>
              </c:numCache>
            </c:numRef>
          </c:val>
          <c:extLst>
            <c:ext xmlns:c16="http://schemas.microsoft.com/office/drawing/2014/chart" uri="{C3380CC4-5D6E-409C-BE32-E72D297353CC}">
              <c16:uniqueId val="{0000000A-46F6-4F76-AA4E-71125688CB9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8764</c:v>
                </c:pt>
                <c:pt idx="2">
                  <c:v>#N/A</c:v>
                </c:pt>
                <c:pt idx="3">
                  <c:v>#N/A</c:v>
                </c:pt>
                <c:pt idx="4">
                  <c:v>8312</c:v>
                </c:pt>
                <c:pt idx="5">
                  <c:v>#N/A</c:v>
                </c:pt>
                <c:pt idx="6">
                  <c:v>#N/A</c:v>
                </c:pt>
                <c:pt idx="7">
                  <c:v>9403</c:v>
                </c:pt>
                <c:pt idx="8">
                  <c:v>#N/A</c:v>
                </c:pt>
                <c:pt idx="9">
                  <c:v>#N/A</c:v>
                </c:pt>
                <c:pt idx="10">
                  <c:v>9403</c:v>
                </c:pt>
                <c:pt idx="11">
                  <c:v>#N/A</c:v>
                </c:pt>
                <c:pt idx="12">
                  <c:v>#N/A</c:v>
                </c:pt>
                <c:pt idx="13">
                  <c:v>9651</c:v>
                </c:pt>
                <c:pt idx="14">
                  <c:v>#N/A</c:v>
                </c:pt>
              </c:numCache>
            </c:numRef>
          </c:val>
          <c:smooth val="0"/>
          <c:extLst>
            <c:ext xmlns:c16="http://schemas.microsoft.com/office/drawing/2014/chart" uri="{C3380CC4-5D6E-409C-BE32-E72D297353CC}">
              <c16:uniqueId val="{0000000B-46F6-4F76-AA4E-71125688CB9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4615</c:v>
                </c:pt>
                <c:pt idx="1">
                  <c:v>4641</c:v>
                </c:pt>
                <c:pt idx="2">
                  <c:v>3935</c:v>
                </c:pt>
              </c:numCache>
            </c:numRef>
          </c:val>
          <c:extLst>
            <c:ext xmlns:c16="http://schemas.microsoft.com/office/drawing/2014/chart" uri="{C3380CC4-5D6E-409C-BE32-E72D297353CC}">
              <c16:uniqueId val="{00000000-F943-4433-B9A4-0F54CD57F23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500</c:v>
                </c:pt>
                <c:pt idx="1">
                  <c:v>500</c:v>
                </c:pt>
                <c:pt idx="2">
                  <c:v>683</c:v>
                </c:pt>
              </c:numCache>
            </c:numRef>
          </c:val>
          <c:extLst>
            <c:ext xmlns:c16="http://schemas.microsoft.com/office/drawing/2014/chart" uri="{C3380CC4-5D6E-409C-BE32-E72D297353CC}">
              <c16:uniqueId val="{00000001-F943-4433-B9A4-0F54CD57F23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6448</c:v>
                </c:pt>
                <c:pt idx="1">
                  <c:v>6372</c:v>
                </c:pt>
                <c:pt idx="2">
                  <c:v>6564</c:v>
                </c:pt>
              </c:numCache>
            </c:numRef>
          </c:val>
          <c:extLst>
            <c:ext xmlns:c16="http://schemas.microsoft.com/office/drawing/2014/chart" uri="{C3380CC4-5D6E-409C-BE32-E72D297353CC}">
              <c16:uniqueId val="{00000002-F943-4433-B9A4-0F54CD57F23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{8D78F2DB-B4BE-4244-8969-840D4A317B3D}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E76-4C20-9196-810194E9C7C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{7E51F329-67E9-457E-AC9A-9B6A6B38D967}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E76-4C20-9196-810194E9C7C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{7FB27F18-6E29-4867-AA62-C1EC65150D73}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E76-4C20-9196-810194E9C7C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{D2A653A3-3528-4E8C-94BE-8208F802F6C3}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E76-4C20-9196-810194E9C7C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{14C37BC9-AC05-4943-8825-64244D4F704C}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E76-4C20-9196-810194E9C7C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{09292C43-6F9D-4C0A-AEB8-7AB1871619DC}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E76-4C20-9196-810194E9C7C4}"/>
                </c:ext>
              </c:extLst>
            </c:dLbl>
            <c:dLbl>
              <c:idx val="16"/>
              <c:layout>
                <c:manualLayout>
                  <c:x val="-2.2781639268639235E-2"/>
                  <c:y val="-4.998666108243814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{A99C064D-F070-447A-98DA-0D6A3214C183}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E76-4C20-9196-810194E9C7C4}"/>
                </c:ext>
              </c:extLst>
            </c:dLbl>
            <c:dLbl>
              <c:idx val="24"/>
              <c:layout>
                <c:manualLayout>
                  <c:x val="-4.1249862031829218E-2"/>
                  <c:y val="-7.949142312929230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{CB411F08-7365-4997-A94A-0659DD0235AA}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E76-4C20-9196-810194E9C7C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{0C60EB6A-7FAC-420A-B1A8-071572E05B81}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E76-4C20-9196-810194E9C7C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45.4</c:v>
                </c:pt>
                <c:pt idx="8">
                  <c:v>46.6</c:v>
                </c:pt>
                <c:pt idx="16">
                  <c:v>47.9</c:v>
                </c:pt>
                <c:pt idx="24">
                  <c:v>48.2</c:v>
                </c:pt>
                <c:pt idx="32">
                  <c:v>49.5</c:v>
                </c:pt>
              </c:numCache>
            </c:numRef>
          </c:xVal>
          <c:yVal>
            <c:numRef>
              <c:f>公会計指標分析・財政指標組合せ分析表!$BP$51:$DC$51</c:f>
              <c:numCache>
                <c:formatCode>#,##0.0;"▲ "#,##0.0</c:formatCode>
                <c:ptCount val="40"/>
                <c:pt idx="0">
                  <c:v>31.5</c:v>
                </c:pt>
                <c:pt idx="8">
                  <c:v>27.9</c:v>
                </c:pt>
                <c:pt idx="16">
                  <c:v>31.8</c:v>
                </c:pt>
                <c:pt idx="24">
                  <c:v>30.8</c:v>
                </c:pt>
                <c:pt idx="32">
                  <c:v>30.8</c:v>
                </c:pt>
              </c:numCache>
            </c:numRef>
          </c:yVal>
          <c:smooth val="0"/>
          <c:extLst>
            <c:ext xmlns:c16="http://schemas.microsoft.com/office/drawing/2014/chart" uri="{C3380CC4-5D6E-409C-BE32-E72D297353CC}">
              <c16:uniqueId val="{00000009-6E76-4C20-9196-810194E9C7C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{60335F73-2F5F-47A9-8C2F-B2C97FC92596}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E76-4C20-9196-810194E9C7C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{5E55E3EC-D6FA-44AF-B637-8438AE37249A}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E76-4C20-9196-810194E9C7C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{F757557B-B684-491C-99AE-6AD9E3825EF1}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E76-4C20-9196-810194E9C7C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{5D3AAD1F-C8E2-4041-9C97-3E8022C004F4}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E76-4C20-9196-810194E9C7C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{9138D1E9-05FD-4745-AA5B-4D493B4F7BDF}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E76-4C20-9196-810194E9C7C4}"/>
                </c:ext>
              </c:extLst>
            </c:dLbl>
            <c:dLbl>
              <c:idx val="8"/>
              <c:layout>
                <c:manualLayout>
                  <c:x val="0"/>
                  <c:y val="-1.962472704951318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{83F2D704-D508-4430-A16F-0F907C5A23EA}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E76-4C20-9196-810194E9C7C4}"/>
                </c:ext>
              </c:extLst>
            </c:dLbl>
            <c:dLbl>
              <c:idx val="16"/>
              <c:layout>
                <c:manualLayout>
                  <c:x val="0"/>
                  <c:y val="1.962472704951313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{FDED398D-0723-424D-84ED-FE5300D340E2}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E76-4C20-9196-810194E9C7C4}"/>
                </c:ext>
              </c:extLst>
            </c:dLbl>
            <c:dLbl>
              <c:idx val="24"/>
              <c:layout>
                <c:manualLayout>
                  <c:x val="0"/>
                  <c:y val="-1.96247270495131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{2BB478D4-1146-44F1-915F-9B23F4D30091}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E76-4C20-9196-810194E9C7C4}"/>
                </c:ext>
              </c:extLst>
            </c:dLbl>
            <c:dLbl>
              <c:idx val="32"/>
              <c:layout>
                <c:manualLayout>
                  <c:x val="0"/>
                  <c:y val="1.962472704951313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{5A312DBB-EB91-4AE0-ABA9-2A69858E677E}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E76-4C20-9196-810194E9C7C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63.2</c:v>
                </c:pt>
                <c:pt idx="16">
                  <c:v>64</c:v>
                </c:pt>
                <c:pt idx="24">
                  <c:v>65.5</c:v>
                </c:pt>
                <c:pt idx="32">
                  <c:v>66.099999999999994</c:v>
                </c:pt>
              </c:numCache>
            </c:numRef>
          </c:xVal>
          <c:yVal>
            <c:numRef>
              <c:f>公会計指標分析・財政指標組合せ分析表!$BP$55:$DC$55</c:f>
              <c:numCache>
                <c:formatCode>#,##0.0;"▲ "#,##0.0</c:formatCode>
                <c:ptCount val="40"/>
                <c:pt idx="0">
                  <c:v>46.9</c:v>
                </c:pt>
                <c:pt idx="8">
                  <c:v>0</c:v>
                </c:pt>
                <c:pt idx="16">
                  <c:v>0</c:v>
                </c:pt>
                <c:pt idx="24">
                  <c:v>0</c:v>
                </c:pt>
                <c:pt idx="32">
                  <c:v>0</c:v>
                </c:pt>
              </c:numCache>
            </c:numRef>
          </c:yVal>
          <c:smooth val="0"/>
          <c:extLst>
            <c:ext xmlns:c16="http://schemas.microsoft.com/office/drawing/2014/chart" uri="{C3380CC4-5D6E-409C-BE32-E72D297353CC}">
              <c16:uniqueId val="{00000013-6E76-4C20-9196-810194E9C7C4}"/>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{23787538-612C-4E55-B222-D3DB591E9297}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F81-4EF4-A902-4A0E8037F89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{F0A784A1-9AA9-42D3-83F5-A01F4B133CAD}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81-4EF4-A902-4A0E8037F89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{6BCB6764-3C0E-47FB-B9C8-3CC8512F8A6D}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81-4EF4-A902-4A0E8037F89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{572D1637-72E3-47A8-91A6-F70535DCEA72}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81-4EF4-A902-4A0E8037F89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{DD560712-6319-4F33-84AD-80F05572C876}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81-4EF4-A902-4A0E8037F899}"/>
                </c:ext>
              </c:extLst>
            </c:dLbl>
            <c:dLbl>
              <c:idx val="8"/>
              <c:layout>
                <c:manualLayout>
                  <c:x val="-3.4310845302750435E-2"/>
                  <c:y val="-7.574026975690917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{AB2E3E04-2B38-4681-9521-19461B66BBA3}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F81-4EF4-A902-4A0E8037F899}"/>
                </c:ext>
              </c:extLst>
            </c:dLbl>
            <c:dLbl>
              <c:idx val="16"/>
              <c:layout>
                <c:manualLayout>
                  <c:x val="-4.4905057365901106E-2"/>
                  <c:y val="-3.819061762153342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{EC5184D4-D1A1-487D-9F0F-0C532A94C33B}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F81-4EF4-A902-4A0E8037F899}"/>
                </c:ext>
              </c:extLst>
            </c:dLbl>
            <c:dLbl>
              <c:idx val="24"/>
              <c:layout>
                <c:manualLayout>
                  <c:x val="-1.8235628084249993E-2"/>
                  <c:y val="-6.944226584296123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{B8545467-B1BB-4AB1-A9F2-D6E09D6D4083}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F81-4EF4-A902-4A0E8037F899}"/>
                </c:ext>
              </c:extLst>
            </c:dLbl>
            <c:dLbl>
              <c:idx val="32"/>
              <c:layout>
                <c:manualLayout>
                  <c:x val="-2.8829840147400729E-2"/>
                  <c:y val="-6.629275015463313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{FD355856-7E06-424B-8E3A-79E9BE35DA42}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F81-4EF4-A902-4A0E8037F89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6.2</c:v>
                </c:pt>
                <c:pt idx="8">
                  <c:v>5.9</c:v>
                </c:pt>
                <c:pt idx="16">
                  <c:v>5.6</c:v>
                </c:pt>
                <c:pt idx="24">
                  <c:v>5.6</c:v>
                </c:pt>
                <c:pt idx="32">
                  <c:v>5.8</c:v>
                </c:pt>
              </c:numCache>
            </c:numRef>
          </c:xVal>
          <c:yVal>
            <c:numRef>
              <c:f>公会計指標分析・財政指標組合せ分析表!$BP$73:$DC$73</c:f>
              <c:numCache>
                <c:formatCode>#,##0.0;"▲ "#,##0.0</c:formatCode>
                <c:ptCount val="40"/>
                <c:pt idx="0">
                  <c:v>31.5</c:v>
                </c:pt>
                <c:pt idx="8">
                  <c:v>27.9</c:v>
                </c:pt>
                <c:pt idx="16">
                  <c:v>31.8</c:v>
                </c:pt>
                <c:pt idx="24">
                  <c:v>30.8</c:v>
                </c:pt>
                <c:pt idx="32">
                  <c:v>30.8</c:v>
                </c:pt>
              </c:numCache>
            </c:numRef>
          </c:yVal>
          <c:smooth val="0"/>
          <c:extLst>
            <c:ext xmlns:c16="http://schemas.microsoft.com/office/drawing/2014/chart" uri="{C3380CC4-5D6E-409C-BE32-E72D297353CC}">
              <c16:uniqueId val="{00000009-1F81-4EF4-A902-4A0E8037F89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{56C6A3C6-C846-4FC8-8FB0-8F856FE55AA9}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F81-4EF4-A902-4A0E8037F89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{AA25D20C-B594-4344-88F4-A841B16313AC}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81-4EF4-A902-4A0E8037F89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{AF47531D-3823-4FC0-9480-F73110A12520}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81-4EF4-A902-4A0E8037F89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{91BEEC40-DCDC-4743-B596-8D2C667A3C01}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81-4EF4-A902-4A0E8037F89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{984AD780-3891-433D-AE46-3C5DEC48C2A9}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81-4EF4-A902-4A0E8037F899}"/>
                </c:ext>
              </c:extLst>
            </c:dLbl>
            <c:dLbl>
              <c:idx val="8"/>
              <c:layout>
                <c:manualLayout>
                  <c:x val="-2.8829840147400865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{12F41144-1461-44C0-9A3C-2F6F95F5529D}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F81-4EF4-A902-4A0E8037F899}"/>
                </c:ext>
              </c:extLst>
            </c:dLbl>
            <c:dLbl>
              <c:idx val="16"/>
              <c:layout>
                <c:manualLayout>
                  <c:x val="-3.4310845302750435E-2"/>
                  <c:y val="-0.10639256473186308"/>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{16812A43-FBBA-4C7B-8761-557977D86B9C}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F81-4EF4-A902-4A0E8037F899}"/>
                </c:ext>
              </c:extLst>
            </c:dLbl>
            <c:dLbl>
              <c:idx val="24"/>
              <c:layout>
                <c:manualLayout>
                  <c:x val="-3.1570342725075584E-2"/>
                  <c:y val="-3.096823975773799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{1490FB7C-B246-421D-A8DB-A64C6CC369B7}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F81-4EF4-A902-4A0E8037F899}"/>
                </c:ext>
              </c:extLst>
            </c:dLbl>
            <c:dLbl>
              <c:idx val="32"/>
              <c:layout>
                <c:manualLayout>
                  <c:x val="-3.1570342725075584E-2"/>
                  <c:y val="-6.880969130225418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{47E17985-A19F-4551-A7EB-60DF41824166}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F81-4EF4-A902-4A0E8037F89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4.5</c:v>
                </c:pt>
                <c:pt idx="16">
                  <c:v>4.5999999999999996</c:v>
                </c:pt>
                <c:pt idx="24">
                  <c:v>4.7</c:v>
                </c:pt>
                <c:pt idx="32">
                  <c:v>4.7</c:v>
                </c:pt>
              </c:numCache>
            </c:numRef>
          </c:xVal>
          <c:yVal>
            <c:numRef>
              <c:f>公会計指標分析・財政指標組合せ分析表!$BP$77:$DC$77</c:f>
              <c:numCache>
                <c:formatCode>#,##0.0;"▲ "#,##0.0</c:formatCode>
                <c:ptCount val="40"/>
                <c:pt idx="0">
                  <c:v>46.9</c:v>
                </c:pt>
                <c:pt idx="8">
                  <c:v>0</c:v>
                </c:pt>
                <c:pt idx="16">
                  <c:v>0</c:v>
                </c:pt>
                <c:pt idx="24">
                  <c:v>0</c:v>
                </c:pt>
                <c:pt idx="32">
                  <c:v>0</c:v>
                </c:pt>
              </c:numCache>
            </c:numRef>
          </c:yVal>
          <c:smooth val="0"/>
          <c:extLst>
            <c:ext xmlns:c16="http://schemas.microsoft.com/office/drawing/2014/chart" uri="{C3380CC4-5D6E-409C-BE32-E72D297353CC}">
              <c16:uniqueId val="{00000013-1F81-4EF4-A902-4A0E8037F899}"/>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沖縄県沖縄市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141,739
139,471
49.72
83,741,373
81,342,339
1,321,451
33,774,251
41,524,196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30.8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過去</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年間は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ポイント台で推移しており、前年度と比較して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ポイント増加し、全国平均値を上回っているが、類似団体平均値を下回っている。</a:t>
          </a: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市税の収納率向上や受益者負担の適正化はもとより、新たな自主財源の確保にも努めるとともに、公共施設の適切な管理による将来負担の軽減や、事務事業の見直し等、効率的な財政運営に取り組む。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44</xdr:row>
      <xdr:rowOff>9978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53654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44</xdr:row>
      <xdr:rowOff>9978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365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43</xdr:row>
      <xdr:rowOff>164193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146957</xdr:rowOff>
    </xdr:from>
    <xdr:to>
      <xdr:col>11</xdr:col>
      <xdr:colOff>31750</xdr:colOff>
      <xdr:row>43</xdr:row>
      <xdr:rowOff>164193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193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121755</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85470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5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130628</xdr:rowOff>
    </xdr:from>
    <xdr:to>
      <xdr:col>19</xdr:col>
      <xdr:colOff>184150</xdr:colOff>
      <xdr:row>44</xdr:row>
      <xdr:rowOff>60778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45555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89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113393</xdr:rowOff>
    </xdr:from>
    <xdr:to>
      <xdr:col>11</xdr:col>
      <xdr:colOff>82550</xdr:colOff>
      <xdr:row>44</xdr:row>
      <xdr:rowOff>43543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96157</xdr:rowOff>
    </xdr:from>
    <xdr:to>
      <xdr:col>7</xdr:col>
      <xdr:colOff>31750</xdr:colOff>
      <xdr:row>44</xdr:row>
      <xdr:rowOff>26307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11084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ポイント増加したものの、類似団体平均値を下回っている。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数値が増加した主な要因は、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扶助費、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増に伴う一般財源の増となっている。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今後も社会保障関係費を主とする経常費用の増加が見込まれるため、人件費、物件費、公債費の抑制に取り組み、公共施設の適切な維持管理による経費削減を図る等、経常経費の適正化に努める。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103294</xdr:rowOff>
    </xdr:from>
    <xdr:to>
      <xdr:col>23</xdr:col>
      <xdr:colOff>133350</xdr:colOff>
      <xdr:row>62</xdr:row>
      <xdr:rowOff>68580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561744"/>
          <a:ext cx="8382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22860</xdr:rowOff>
    </xdr:from>
    <xdr:to>
      <xdr:col>19</xdr:col>
      <xdr:colOff>133350</xdr:colOff>
      <xdr:row>61</xdr:row>
      <xdr:rowOff>103294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48131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1270</xdr:rowOff>
    </xdr:from>
    <xdr:to>
      <xdr:col>15</xdr:col>
      <xdr:colOff>82550</xdr:colOff>
      <xdr:row>61</xdr:row>
      <xdr:rowOff>22860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28827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1270</xdr:rowOff>
    </xdr:from>
    <xdr:to>
      <xdr:col>11</xdr:col>
      <xdr:colOff>31750</xdr:colOff>
      <xdr:row>60</xdr:row>
      <xdr:rowOff>170180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28827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116840</xdr:rowOff>
    </xdr:from>
    <xdr:to>
      <xdr:col>7</xdr:col>
      <xdr:colOff>31750</xdr:colOff>
      <xdr:row>62</xdr:row>
      <xdr:rowOff>46990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31767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17780</xdr:rowOff>
    </xdr:from>
    <xdr:to>
      <xdr:col>23</xdr:col>
      <xdr:colOff>184150</xdr:colOff>
      <xdr:row>62</xdr:row>
      <xdr:rowOff>119380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34307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52494</xdr:rowOff>
    </xdr:from>
    <xdr:to>
      <xdr:col>19</xdr:col>
      <xdr:colOff>184150</xdr:colOff>
      <xdr:row>61</xdr:row>
      <xdr:rowOff>154094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164271</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279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143510</xdr:rowOff>
    </xdr:from>
    <xdr:to>
      <xdr:col>15</xdr:col>
      <xdr:colOff>133350</xdr:colOff>
      <xdr:row>61</xdr:row>
      <xdr:rowOff>73660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83837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121920</xdr:rowOff>
    </xdr:from>
    <xdr:to>
      <xdr:col>11</xdr:col>
      <xdr:colOff>82550</xdr:colOff>
      <xdr:row>60</xdr:row>
      <xdr:rowOff>52070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62247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119380</xdr:rowOff>
    </xdr:from>
    <xdr:to>
      <xdr:col>7</xdr:col>
      <xdr:colOff>31750</xdr:colOff>
      <xdr:row>61</xdr:row>
      <xdr:rowOff>49530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59707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[153,997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15,515</a:t>
          </a:r>
          <a:r>
            <a:rPr kumimoji="1" lang="ja-JP" altLang="en-US" sz="1300">
              <a:latin typeface="ＭＳ Ｐゴシック" panose="020B0600070205080204" pitchFamily="50" charset="-128"/>
              <a:ea typeface="ＭＳ Ｐゴシック" panose="020B0600070205080204" pitchFamily="50" charset="-128"/>
            </a:rPr>
            <a:t>円増加し、全国平均値を下回っているが、類似団体平均値を上回っている。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性質別に見ると、前年度と比較して人件</a:t>
          </a:r>
          <a:r>
            <a:rPr kumimoji="1" lang="ja-JP" altLang="en-US" sz="1300" u="none">
              <a:latin typeface="ＭＳ Ｐゴシック" panose="020B0600070205080204" pitchFamily="50" charset="-128"/>
              <a:ea typeface="ＭＳ Ｐゴシック" panose="020B0600070205080204" pitchFamily="50" charset="-128"/>
            </a:rPr>
            <a:t>費については</a:t>
          </a:r>
          <a:r>
            <a:rPr kumimoji="1" lang="en-US" altLang="ja-JP" sz="1300" u="none">
              <a:latin typeface="ＭＳ Ｐゴシック" panose="020B0600070205080204" pitchFamily="50" charset="-128"/>
              <a:ea typeface="ＭＳ Ｐゴシック" panose="020B0600070205080204" pitchFamily="50" charset="-128"/>
            </a:rPr>
            <a:t>9.1</a:t>
          </a:r>
          <a:r>
            <a:rPr kumimoji="1" lang="ja-JP" altLang="en-US" sz="1300" u="none">
              <a:latin typeface="ＭＳ Ｐゴシック" panose="020B0600070205080204" pitchFamily="50" charset="-128"/>
              <a:ea typeface="ＭＳ Ｐゴシック" panose="020B0600070205080204" pitchFamily="50" charset="-128"/>
            </a:rPr>
            <a:t>ポイント増加。</a:t>
          </a:r>
        </a:p>
        <a:p>
          <a:r>
            <a:rPr kumimoji="1" lang="ja-JP" altLang="en-US" sz="1300">
              <a:latin typeface="ＭＳ Ｐゴシック" panose="020B0600070205080204" pitchFamily="50" charset="-128"/>
              <a:ea typeface="ＭＳ Ｐゴシック" panose="020B0600070205080204" pitchFamily="50" charset="-128"/>
            </a:rPr>
            <a:t>　物件費について</a:t>
          </a:r>
          <a:r>
            <a:rPr kumimoji="1" lang="ja-JP" altLang="en-US" sz="1300" u="none">
              <a:latin typeface="ＭＳ Ｐゴシック" panose="020B0600070205080204" pitchFamily="50" charset="-128"/>
              <a:ea typeface="ＭＳ Ｐゴシック" panose="020B0600070205080204" pitchFamily="50" charset="-128"/>
            </a:rPr>
            <a:t>は</a:t>
          </a:r>
          <a:r>
            <a:rPr kumimoji="1" lang="en-US" altLang="ja-JP" sz="1300" u="none">
              <a:latin typeface="ＭＳ Ｐゴシック" panose="020B0600070205080204" pitchFamily="50" charset="-128"/>
              <a:ea typeface="ＭＳ Ｐゴシック" panose="020B0600070205080204" pitchFamily="50" charset="-128"/>
            </a:rPr>
            <a:t>12.3</a:t>
          </a:r>
          <a:r>
            <a:rPr kumimoji="1" lang="ja-JP" altLang="en-US" sz="1300" u="none">
              <a:latin typeface="ＭＳ Ｐゴシック" panose="020B0600070205080204" pitchFamily="50" charset="-128"/>
              <a:ea typeface="ＭＳ Ｐゴシック" panose="020B0600070205080204" pitchFamily="50" charset="-128"/>
            </a:rPr>
            <a:t>ポイント増加</a:t>
          </a:r>
          <a:r>
            <a:rPr kumimoji="1" lang="ja-JP" altLang="en-US" sz="1300">
              <a:latin typeface="ＭＳ Ｐゴシック" panose="020B0600070205080204" pitchFamily="50" charset="-128"/>
              <a:ea typeface="ＭＳ Ｐゴシック" panose="020B0600070205080204" pitchFamily="50" charset="-128"/>
            </a:rPr>
            <a:t>となっており、今後も施設等の老朽化により維持補修費の更なる増加が見込まれるため、公共施設等総合管理計画や統一的な基準による地方公会計の取り組みにより、運営・維持管理コストの縮減を図り、計画的な事業執行による歳出の平準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48795</xdr:rowOff>
    </xdr:from>
    <xdr:to>
      <xdr:col>23</xdr:col>
      <xdr:colOff>133350</xdr:colOff>
      <xdr:row>85</xdr:row>
      <xdr:rowOff>85333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50595"/>
          <a:ext cx="838200" cy="207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48795</xdr:rowOff>
    </xdr:from>
    <xdr:to>
      <xdr:col>19</xdr:col>
      <xdr:colOff>133350</xdr:colOff>
      <xdr:row>84</xdr:row>
      <xdr:rowOff>63018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450595"/>
          <a:ext cx="889000" cy="1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139933</xdr:rowOff>
    </xdr:from>
    <xdr:to>
      <xdr:col>15</xdr:col>
      <xdr:colOff>82550</xdr:colOff>
      <xdr:row>84</xdr:row>
      <xdr:rowOff>63018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70283"/>
          <a:ext cx="889000" cy="9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51764</xdr:rowOff>
    </xdr:from>
    <xdr:to>
      <xdr:col>11</xdr:col>
      <xdr:colOff>31750</xdr:colOff>
      <xdr:row>83</xdr:row>
      <xdr:rowOff>139933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82114"/>
          <a:ext cx="889000" cy="8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33493</xdr:rowOff>
    </xdr:from>
    <xdr:to>
      <xdr:col>7</xdr:col>
      <xdr:colOff>31750</xdr:colOff>
      <xdr:row>84</xdr:row>
      <xdr:rowOff>135093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43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119870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521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34533</xdr:rowOff>
    </xdr:from>
    <xdr:to>
      <xdr:col>23</xdr:col>
      <xdr:colOff>184150</xdr:colOff>
      <xdr:row>85</xdr:row>
      <xdr:rowOff>136133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60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6610</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579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169445</xdr:rowOff>
    </xdr:from>
    <xdr:to>
      <xdr:col>19</xdr:col>
      <xdr:colOff>184150</xdr:colOff>
      <xdr:row>84</xdr:row>
      <xdr:rowOff>99595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9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84372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86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12218</xdr:rowOff>
    </xdr:from>
    <xdr:to>
      <xdr:col>15</xdr:col>
      <xdr:colOff>133350</xdr:colOff>
      <xdr:row>84</xdr:row>
      <xdr:rowOff>113818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1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98595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00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89133</xdr:rowOff>
    </xdr:from>
    <xdr:to>
      <xdr:col>11</xdr:col>
      <xdr:colOff>82550</xdr:colOff>
      <xdr:row>84</xdr:row>
      <xdr:rowOff>19283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31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4060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405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964</xdr:rowOff>
    </xdr:from>
    <xdr:to>
      <xdr:col>7</xdr:col>
      <xdr:colOff>31750</xdr:colOff>
      <xdr:row>83</xdr:row>
      <xdr:rowOff>102564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23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112741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000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これまで「沖縄市定員適正化計画」に基づく職員数の適正な管理により、国家公務員及び類似団体の平均値を下回っており、今後も引き続き各種手当を含めた給与水準の適正化に努める。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43391</xdr:rowOff>
    </xdr:from>
    <xdr:to>
      <xdr:col>81</xdr:col>
      <xdr:colOff>44450</xdr:colOff>
      <xdr:row>82</xdr:row>
      <xdr:rowOff>103716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102291"/>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43391</xdr:rowOff>
    </xdr:from>
    <xdr:to>
      <xdr:col>77</xdr:col>
      <xdr:colOff>44450</xdr:colOff>
      <xdr:row>82</xdr:row>
      <xdr:rowOff>123825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10229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123825</xdr:rowOff>
    </xdr:from>
    <xdr:to>
      <xdr:col>72</xdr:col>
      <xdr:colOff>203200</xdr:colOff>
      <xdr:row>83</xdr:row>
      <xdr:rowOff>52916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182725"/>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52916</xdr:rowOff>
    </xdr:from>
    <xdr:to>
      <xdr:col>68</xdr:col>
      <xdr:colOff>152400</xdr:colOff>
      <xdr:row>83</xdr:row>
      <xdr:rowOff>52916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2832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107543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52916</xdr:rowOff>
    </xdr:from>
    <xdr:to>
      <xdr:col>81</xdr:col>
      <xdr:colOff>95250</xdr:colOff>
      <xdr:row>82</xdr:row>
      <xdr:rowOff>154516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69443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395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164041</xdr:rowOff>
    </xdr:from>
    <xdr:to>
      <xdr:col>77</xdr:col>
      <xdr:colOff>95250</xdr:colOff>
      <xdr:row>82</xdr:row>
      <xdr:rowOff>94191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05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104368</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8203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73025</xdr:rowOff>
    </xdr:from>
    <xdr:to>
      <xdr:col>73</xdr:col>
      <xdr:colOff>44450</xdr:colOff>
      <xdr:row>83</xdr:row>
      <xdr:rowOff>3175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13352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2116</xdr:rowOff>
    </xdr:from>
    <xdr:to>
      <xdr:col>68</xdr:col>
      <xdr:colOff>203200</xdr:colOff>
      <xdr:row>83</xdr:row>
      <xdr:rowOff>103716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113893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2116</xdr:rowOff>
    </xdr:from>
    <xdr:to>
      <xdr:col>64</xdr:col>
      <xdr:colOff>152400</xdr:colOff>
      <xdr:row>83</xdr:row>
      <xdr:rowOff>103716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113893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0.16</a:t>
          </a:r>
          <a:r>
            <a:rPr kumimoji="1" lang="ja-JP" altLang="en-US" sz="1300">
              <a:latin typeface="ＭＳ Ｐゴシック" panose="020B0600070205080204" pitchFamily="50" charset="-128"/>
              <a:ea typeface="ＭＳ Ｐゴシック" panose="020B0600070205080204" pitchFamily="50" charset="-128"/>
            </a:rPr>
            <a:t>ポイント増加し、全国平均値は下回っているが、類似団体平均値を上回っている。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定員管理については、社会情勢の変化に伴う新たな行政需要や、多種多様化する市民ニーズへの適切な対応に向け、「沖縄市定員適正化計画（令和３年４月２日～令和８年４月１日）改訂版」において、目標定員数を</a:t>
          </a:r>
          <a:r>
            <a:rPr kumimoji="1" lang="en-US" altLang="ja-JP" sz="1300">
              <a:latin typeface="ＭＳ Ｐゴシック" panose="020B0600070205080204" pitchFamily="50" charset="-128"/>
              <a:ea typeface="ＭＳ Ｐゴシック" panose="020B0600070205080204" pitchFamily="50" charset="-128"/>
            </a:rPr>
            <a:t>994</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1,116</a:t>
          </a:r>
          <a:r>
            <a:rPr kumimoji="1" lang="ja-JP" altLang="en-US" sz="1300">
              <a:latin typeface="ＭＳ Ｐゴシック" panose="020B0600070205080204" pitchFamily="50" charset="-128"/>
              <a:ea typeface="ＭＳ Ｐゴシック" panose="020B0600070205080204" pitchFamily="50" charset="-128"/>
            </a:rPr>
            <a:t>人の範囲内とすることを定めている。同計画に基づき、本市の実情に応じて定員を柔軟に配置する等、適正な定員管理に努める。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110279</xdr:rowOff>
    </xdr:from>
    <xdr:to>
      <xdr:col>81</xdr:col>
      <xdr:colOff>44450</xdr:colOff>
      <xdr:row>63</xdr:row>
      <xdr:rowOff>142452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911629"/>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57996</xdr:rowOff>
    </xdr:from>
    <xdr:to>
      <xdr:col>77</xdr:col>
      <xdr:colOff>44450</xdr:colOff>
      <xdr:row>63</xdr:row>
      <xdr:rowOff>110279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859346"/>
          <a:ext cx="889000" cy="5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51964</xdr:rowOff>
    </xdr:from>
    <xdr:to>
      <xdr:col>72</xdr:col>
      <xdr:colOff>203200</xdr:colOff>
      <xdr:row>63</xdr:row>
      <xdr:rowOff>57996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53314"/>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51964</xdr:rowOff>
    </xdr:from>
    <xdr:to>
      <xdr:col>68</xdr:col>
      <xdr:colOff>152400</xdr:colOff>
      <xdr:row>63</xdr:row>
      <xdr:rowOff>51964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8533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10689</xdr:rowOff>
    </xdr:from>
    <xdr:to>
      <xdr:col>64</xdr:col>
      <xdr:colOff>152400</xdr:colOff>
      <xdr:row>64</xdr:row>
      <xdr:rowOff>112289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98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97066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1069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91652</xdr:rowOff>
    </xdr:from>
    <xdr:to>
      <xdr:col>81</xdr:col>
      <xdr:colOff>95250</xdr:colOff>
      <xdr:row>64</xdr:row>
      <xdr:rowOff>21802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63729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865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59479</xdr:rowOff>
    </xdr:from>
    <xdr:to>
      <xdr:col>77</xdr:col>
      <xdr:colOff>95250</xdr:colOff>
      <xdr:row>63</xdr:row>
      <xdr:rowOff>161079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86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145856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947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7196</xdr:rowOff>
    </xdr:from>
    <xdr:to>
      <xdr:col>73</xdr:col>
      <xdr:colOff>44450</xdr:colOff>
      <xdr:row>63</xdr:row>
      <xdr:rowOff>108796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93573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1164</xdr:rowOff>
    </xdr:from>
    <xdr:to>
      <xdr:col>68</xdr:col>
      <xdr:colOff>203200</xdr:colOff>
      <xdr:row>63</xdr:row>
      <xdr:rowOff>102764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80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87541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1164</xdr:rowOff>
    </xdr:from>
    <xdr:to>
      <xdr:col>64</xdr:col>
      <xdr:colOff>152400</xdr:colOff>
      <xdr:row>63</xdr:row>
      <xdr:rowOff>102764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80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112941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ポイント増加し、全国平均値及び類似団体平均値を上回っている。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近年は、老朽化した公共施設の更新整備を進めており、起債借入における据置期間が終了し元金償還が開始されると、比率の悪化が懸念されるため、慎重な財政運営を行う必要がある。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81945</xdr:rowOff>
    </xdr:from>
    <xdr:to>
      <xdr:col>81</xdr:col>
      <xdr:colOff>44450</xdr:colOff>
      <xdr:row>41</xdr:row>
      <xdr:rowOff>104926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111395"/>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81945</xdr:rowOff>
    </xdr:from>
    <xdr:to>
      <xdr:col>77</xdr:col>
      <xdr:colOff>44450</xdr:colOff>
      <xdr:row>41</xdr:row>
      <xdr:rowOff>81945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1113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81945</xdr:rowOff>
    </xdr:from>
    <xdr:to>
      <xdr:col>72</xdr:col>
      <xdr:colOff>203200</xdr:colOff>
      <xdr:row>41</xdr:row>
      <xdr:rowOff>116417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11139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116417</xdr:rowOff>
    </xdr:from>
    <xdr:to>
      <xdr:col>68</xdr:col>
      <xdr:colOff>152400</xdr:colOff>
      <xdr:row>41</xdr:row>
      <xdr:rowOff>150888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14586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43543</xdr:rowOff>
    </xdr:from>
    <xdr:to>
      <xdr:col>64</xdr:col>
      <xdr:colOff>152400</xdr:colOff>
      <xdr:row>42</xdr:row>
      <xdr:rowOff>145143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129920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54126</xdr:rowOff>
    </xdr:from>
    <xdr:to>
      <xdr:col>81</xdr:col>
      <xdr:colOff>95250</xdr:colOff>
      <xdr:row>41</xdr:row>
      <xdr:rowOff>155726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26203</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05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31145</xdr:rowOff>
    </xdr:from>
    <xdr:to>
      <xdr:col>77</xdr:col>
      <xdr:colOff>95250</xdr:colOff>
      <xdr:row>41</xdr:row>
      <xdr:rowOff>132745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117522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14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31145</xdr:rowOff>
    </xdr:from>
    <xdr:to>
      <xdr:col>73</xdr:col>
      <xdr:colOff>44450</xdr:colOff>
      <xdr:row>41</xdr:row>
      <xdr:rowOff>132745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117522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65617</xdr:rowOff>
    </xdr:from>
    <xdr:to>
      <xdr:col>68</xdr:col>
      <xdr:colOff>203200</xdr:colOff>
      <xdr:row>41</xdr:row>
      <xdr:rowOff>167217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151994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100088</xdr:rowOff>
    </xdr:from>
    <xdr:to>
      <xdr:col>64</xdr:col>
      <xdr:colOff>152400</xdr:colOff>
      <xdr:row>42</xdr:row>
      <xdr:rowOff>30238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40415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89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前年度と比較して増減はないものの、全国平均値を上回っている。</a:t>
          </a:r>
        </a:p>
        <a:p>
          <a:r>
            <a:rPr kumimoji="1" lang="ja-JP" altLang="en-US" sz="1300">
              <a:latin typeface="ＭＳ Ｐゴシック" panose="020B0600070205080204" pitchFamily="50" charset="-128"/>
              <a:ea typeface="ＭＳ Ｐゴシック" panose="020B0600070205080204" pitchFamily="50" charset="-128"/>
            </a:rPr>
            <a:t>　公営企業債等繰入見込額が増加した一方、地方債残高は令和５年度に続き減少しているため、総合的にみると将来負担比率は横ばいとなった。</a:t>
          </a:r>
        </a:p>
        <a:p>
          <a:r>
            <a:rPr kumimoji="1" lang="ja-JP" altLang="en-US" sz="1300">
              <a:latin typeface="ＭＳ Ｐゴシック" panose="020B0600070205080204" pitchFamily="50" charset="-128"/>
              <a:ea typeface="ＭＳ Ｐゴシック" panose="020B0600070205080204" pitchFamily="50" charset="-128"/>
            </a:rPr>
            <a:t>　しかし老朽化による公共施設の更新整備に伴い地方債残高が増加することも見込まれるため、比率の急激な悪化を抑える等、慎重な財政運営を行う必要がある。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100874</xdr:rowOff>
    </xdr:from>
    <xdr:to>
      <xdr:col>81</xdr:col>
      <xdr:colOff>44450</xdr:colOff>
      <xdr:row>16</xdr:row>
      <xdr:rowOff>100874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84407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100874</xdr:rowOff>
    </xdr:from>
    <xdr:to>
      <xdr:col>77</xdr:col>
      <xdr:colOff>44450</xdr:colOff>
      <xdr:row>16</xdr:row>
      <xdr:rowOff>118110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84407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50891</xdr:rowOff>
    </xdr:from>
    <xdr:to>
      <xdr:col>72</xdr:col>
      <xdr:colOff>203200</xdr:colOff>
      <xdr:row>16</xdr:row>
      <xdr:rowOff>118110</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2794091"/>
          <a:ext cx="889000" cy="6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50891</xdr:rowOff>
    </xdr:from>
    <xdr:to>
      <xdr:col>68</xdr:col>
      <xdr:colOff>152400</xdr:colOff>
      <xdr:row>16</xdr:row>
      <xdr:rowOff>112939</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794091"/>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156119</xdr:rowOff>
    </xdr:from>
    <xdr:to>
      <xdr:col>64</xdr:col>
      <xdr:colOff>152400</xdr:colOff>
      <xdr:row>18</xdr:row>
      <xdr:rowOff>86269</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307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71046</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3157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50074</xdr:rowOff>
    </xdr:from>
    <xdr:to>
      <xdr:col>81</xdr:col>
      <xdr:colOff>95250</xdr:colOff>
      <xdr:row>16</xdr:row>
      <xdr:rowOff>151674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79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22151</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765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50074</xdr:rowOff>
    </xdr:from>
    <xdr:to>
      <xdr:col>77</xdr:col>
      <xdr:colOff>95250</xdr:colOff>
      <xdr:row>16</xdr:row>
      <xdr:rowOff>151674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79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136451</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8796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67310</xdr:rowOff>
    </xdr:from>
    <xdr:to>
      <xdr:col>73</xdr:col>
      <xdr:colOff>44450</xdr:colOff>
      <xdr:row>16</xdr:row>
      <xdr:rowOff>168910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81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153687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89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91</xdr:rowOff>
    </xdr:from>
    <xdr:to>
      <xdr:col>68</xdr:col>
      <xdr:colOff>203200</xdr:colOff>
      <xdr:row>16</xdr:row>
      <xdr:rowOff>101691</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74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86468</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829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62139</xdr:rowOff>
    </xdr:from>
    <xdr:to>
      <xdr:col>64</xdr:col>
      <xdr:colOff>152400</xdr:colOff>
      <xdr:row>16</xdr:row>
      <xdr:rowOff>163739</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80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2466</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57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沖縄県沖縄市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141,739
139,471
49.72
83,741,373
81,342,339
1,321,451
33,774,251
41,524,196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30.8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人件費については、前年度と比較して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ポイント増加し、全国平均値は下回っているが、類似団体平均値を上回っている。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数値が増加した主な要因は職員給及び会計年度任用職員手当費等が増となっていることである。今後も各種手当を含めた給与体系及び定員管理の適正化、</a:t>
          </a:r>
          <a:r>
            <a:rPr kumimoji="1" lang="ja-JP" altLang="en-US" sz="1300" u="sng">
              <a:latin typeface="ＭＳ Ｐゴシック" panose="020B0600070205080204" pitchFamily="50" charset="-128"/>
              <a:ea typeface="ＭＳ Ｐゴシック" panose="020B0600070205080204" pitchFamily="50" charset="-128"/>
            </a:rPr>
            <a:t>アウトソーシング等</a:t>
          </a:r>
          <a:r>
            <a:rPr kumimoji="1" lang="ja-JP" altLang="en-US" sz="1300">
              <a:latin typeface="ＭＳ Ｐゴシック" panose="020B0600070205080204" pitchFamily="50" charset="-128"/>
              <a:ea typeface="ＭＳ Ｐゴシック" panose="020B0600070205080204" pitchFamily="50" charset="-128"/>
            </a:rPr>
            <a:t>、人件費の抑制に努める。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149860</xdr:rowOff>
    </xdr:from>
    <xdr:to>
      <xdr:col>24</xdr:col>
      <xdr:colOff>25400</xdr:colOff>
      <xdr:row>37</xdr:row>
      <xdr:rowOff>54610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220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149860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849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146050</xdr:rowOff>
    </xdr:from>
    <xdr:to>
      <xdr:col>15</xdr:col>
      <xdr:colOff>98425</xdr:colOff>
      <xdr:row>36</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46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146050</xdr:rowOff>
    </xdr:from>
    <xdr:to>
      <xdr:col>11</xdr:col>
      <xdr:colOff>9525</xdr:colOff>
      <xdr:row>36</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46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3810</xdr:rowOff>
    </xdr:from>
    <xdr:to>
      <xdr:col>24</xdr:col>
      <xdr:colOff>76200</xdr:colOff>
      <xdr:row>37</xdr:row>
      <xdr:rowOff>105410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147337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99060</xdr:rowOff>
    </xdr:from>
    <xdr:to>
      <xdr:col>20</xdr:col>
      <xdr:colOff>38100</xdr:colOff>
      <xdr:row>37</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95250</xdr:rowOff>
    </xdr:from>
    <xdr:to>
      <xdr:col>11</xdr:col>
      <xdr:colOff>60325</xdr:colOff>
      <xdr:row>36</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ポイント減少し、全国平均値を上回っているが、類似団体平均値は下回っている。</a:t>
          </a:r>
        </a:p>
        <a:p>
          <a:r>
            <a:rPr kumimoji="1" lang="ja-JP" altLang="en-US" sz="1300">
              <a:latin typeface="ＭＳ Ｐゴシック" panose="020B0600070205080204" pitchFamily="50" charset="-128"/>
              <a:ea typeface="ＭＳ Ｐゴシック" panose="020B0600070205080204" pitchFamily="50" charset="-128"/>
            </a:rPr>
            <a:t>　公共施設の設備補修や指定管理、その他行政事務に係る委託料が大半を占めており、今後も施設管理や行政事務における民間能力の活用が進むにつれ、年々増加していくものと見込まれるが、事務事業の効率化・適正化により経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76708</xdr:rowOff>
    </xdr:from>
    <xdr:to>
      <xdr:col>82</xdr:col>
      <xdr:colOff>107950</xdr:colOff>
      <xdr:row>16</xdr:row>
      <xdr:rowOff>104140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81990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104140</xdr:rowOff>
    </xdr:from>
    <xdr:to>
      <xdr:col>78</xdr:col>
      <xdr:colOff>69850</xdr:colOff>
      <xdr:row>16</xdr:row>
      <xdr:rowOff>168148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84734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104140</xdr:rowOff>
    </xdr:from>
    <xdr:to>
      <xdr:col>73</xdr:col>
      <xdr:colOff>180975</xdr:colOff>
      <xdr:row>16</xdr:row>
      <xdr:rowOff>168148</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4734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104140</xdr:rowOff>
    </xdr:from>
    <xdr:to>
      <xdr:col>69</xdr:col>
      <xdr:colOff>92075</xdr:colOff>
      <xdr:row>16</xdr:row>
      <xdr:rowOff>149860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473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96774</xdr:rowOff>
    </xdr:from>
    <xdr:to>
      <xdr:col>65</xdr:col>
      <xdr:colOff>53975</xdr:colOff>
      <xdr:row>16</xdr:row>
      <xdr:rowOff>26924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37101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25908</xdr:rowOff>
    </xdr:from>
    <xdr:to>
      <xdr:col>82</xdr:col>
      <xdr:colOff>158750</xdr:colOff>
      <xdr:row>16</xdr:row>
      <xdr:rowOff>127508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42435</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14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53340</xdr:rowOff>
    </xdr:from>
    <xdr:to>
      <xdr:col>78</xdr:col>
      <xdr:colOff>120650</xdr:colOff>
      <xdr:row>16</xdr:row>
      <xdr:rowOff>154940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165117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65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117348</xdr:rowOff>
    </xdr:from>
    <xdr:to>
      <xdr:col>74</xdr:col>
      <xdr:colOff>31750</xdr:colOff>
      <xdr:row>17</xdr:row>
      <xdr:rowOff>47498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57675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62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53340</xdr:rowOff>
    </xdr:from>
    <xdr:to>
      <xdr:col>69</xdr:col>
      <xdr:colOff>142875</xdr:colOff>
      <xdr:row>16</xdr:row>
      <xdr:rowOff>154940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139717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扶助費については、前年度と比較して</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ポイント増加し、全国平均値を大幅に上回っており、類似団体内でも最高位となっている。</a:t>
          </a:r>
        </a:p>
        <a:p>
          <a:r>
            <a:rPr kumimoji="1" lang="ja-JP" altLang="en-US" sz="1200" u="none">
              <a:latin typeface="ＭＳ Ｐゴシック" panose="020B0600070205080204" pitchFamily="50" charset="-128"/>
              <a:ea typeface="ＭＳ Ｐゴシック" panose="020B0600070205080204" pitchFamily="50" charset="-128"/>
            </a:rPr>
            <a:t>　数値が増加した主な要因は、障害者自立支援給付費及び障害児通所支援等給付費等の増となっている。</a:t>
          </a:r>
        </a:p>
        <a:p>
          <a:r>
            <a:rPr kumimoji="1" lang="ja-JP" altLang="en-US" sz="1200">
              <a:latin typeface="ＭＳ Ｐゴシック" panose="020B0600070205080204" pitchFamily="50" charset="-128"/>
              <a:ea typeface="ＭＳ Ｐゴシック" panose="020B0600070205080204" pitchFamily="50" charset="-128"/>
            </a:rPr>
            <a:t>　今後も社会保障に関わる扶助費の自然増が見込まれるため、適切な行政サービスの実施に努めるとともに、医療費等の抑制に繋がるよう市民の健康づくり等を推進する。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46990</xdr:rowOff>
    </xdr:from>
    <xdr:to>
      <xdr:col>24</xdr:col>
      <xdr:colOff>25400</xdr:colOff>
      <xdr:row>61</xdr:row>
      <xdr:rowOff>146050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50544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61</xdr:row>
      <xdr:rowOff>46990</xdr:rowOff>
    </xdr:from>
    <xdr:to>
      <xdr:col>19</xdr:col>
      <xdr:colOff>187325</xdr:colOff>
      <xdr:row>61</xdr:row>
      <xdr:rowOff>115570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105054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157480</xdr:rowOff>
    </xdr:from>
    <xdr:to>
      <xdr:col>15</xdr:col>
      <xdr:colOff>98425</xdr:colOff>
      <xdr:row>61</xdr:row>
      <xdr:rowOff>115570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104444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157480</xdr:rowOff>
    </xdr:from>
    <xdr:to>
      <xdr:col>11</xdr:col>
      <xdr:colOff>9525</xdr:colOff>
      <xdr:row>61</xdr:row>
      <xdr:rowOff>31750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10444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95250</xdr:rowOff>
    </xdr:from>
    <xdr:to>
      <xdr:col>24</xdr:col>
      <xdr:colOff>76200</xdr:colOff>
      <xdr:row>62</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5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3827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167640</xdr:rowOff>
    </xdr:from>
    <xdr:to>
      <xdr:col>20</xdr:col>
      <xdr:colOff>38100</xdr:colOff>
      <xdr:row>61</xdr:row>
      <xdr:rowOff>97790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82567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54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61</xdr:row>
      <xdr:rowOff>64770</xdr:rowOff>
    </xdr:from>
    <xdr:to>
      <xdr:col>15</xdr:col>
      <xdr:colOff>149225</xdr:colOff>
      <xdr:row>61</xdr:row>
      <xdr:rowOff>166370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52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151147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106680</xdr:rowOff>
    </xdr:from>
    <xdr:to>
      <xdr:col>11</xdr:col>
      <xdr:colOff>60325</xdr:colOff>
      <xdr:row>61</xdr:row>
      <xdr:rowOff>36830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21607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48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152400</xdr:rowOff>
    </xdr:from>
    <xdr:to>
      <xdr:col>6</xdr:col>
      <xdr:colOff>171450</xdr:colOff>
      <xdr:row>61</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67327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その他については、前年度と比較して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ポイント増加したものの、全国平均値及び類似団体平均値を下回っている。</a:t>
          </a:r>
        </a:p>
        <a:p>
          <a:r>
            <a:rPr kumimoji="1" lang="ja-JP" altLang="en-US" sz="1300">
              <a:latin typeface="ＭＳ Ｐゴシック" panose="020B0600070205080204" pitchFamily="50" charset="-128"/>
              <a:ea typeface="ＭＳ Ｐゴシック" panose="020B0600070205080204" pitchFamily="50" charset="-128"/>
            </a:rPr>
            <a:t>　数値が増加した主な要因は、沖縄県後期高齢者医療広域連合負担金及び後期高齢者医療事業特別会計繰出金等の増となっている。</a:t>
          </a:r>
        </a:p>
        <a:p>
          <a:r>
            <a:rPr kumimoji="1" lang="ja-JP" altLang="en-US" sz="1300">
              <a:latin typeface="ＭＳ Ｐゴシック" panose="020B0600070205080204" pitchFamily="50" charset="-128"/>
              <a:ea typeface="ＭＳ Ｐゴシック" panose="020B0600070205080204" pitchFamily="50" charset="-128"/>
            </a:rPr>
            <a:t>　各特別会計において、保険料適正化等の自主財源確保を図り、健全な財政運営に努める。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97065</xdr:rowOff>
    </xdr:from>
    <xdr:to>
      <xdr:col>82</xdr:col>
      <xdr:colOff>107950</xdr:colOff>
      <xdr:row>55</xdr:row>
      <xdr:rowOff>118835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526815"/>
          <a:ext cx="8382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31750</xdr:rowOff>
    </xdr:from>
    <xdr:to>
      <xdr:col>78</xdr:col>
      <xdr:colOff>69850</xdr:colOff>
      <xdr:row>55</xdr:row>
      <xdr:rowOff>97065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4615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159657</xdr:rowOff>
    </xdr:from>
    <xdr:to>
      <xdr:col>73</xdr:col>
      <xdr:colOff>180975</xdr:colOff>
      <xdr:row>55</xdr:row>
      <xdr:rowOff>31750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4179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159657</xdr:rowOff>
    </xdr:from>
    <xdr:to>
      <xdr:col>69</xdr:col>
      <xdr:colOff>92075</xdr:colOff>
      <xdr:row>55</xdr:row>
      <xdr:rowOff>53522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4179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27215</xdr:rowOff>
    </xdr:from>
    <xdr:to>
      <xdr:col>65</xdr:col>
      <xdr:colOff>53975</xdr:colOff>
      <xdr:row>56</xdr:row>
      <xdr:rowOff>128815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113592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68035</xdr:rowOff>
    </xdr:from>
    <xdr:to>
      <xdr:col>82</xdr:col>
      <xdr:colOff>158750</xdr:colOff>
      <xdr:row>55</xdr:row>
      <xdr:rowOff>169635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84562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46265</xdr:rowOff>
    </xdr:from>
    <xdr:to>
      <xdr:col>78</xdr:col>
      <xdr:colOff>120650</xdr:colOff>
      <xdr:row>55</xdr:row>
      <xdr:rowOff>147865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158042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244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152400</xdr:rowOff>
    </xdr:from>
    <xdr:to>
      <xdr:col>74</xdr:col>
      <xdr:colOff>31750</xdr:colOff>
      <xdr:row>55</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92727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108857</xdr:rowOff>
    </xdr:from>
    <xdr:to>
      <xdr:col>69</xdr:col>
      <xdr:colOff>142875</xdr:colOff>
      <xdr:row>55</xdr:row>
      <xdr:rowOff>39007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49184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2722</xdr:rowOff>
    </xdr:from>
    <xdr:to>
      <xdr:col>65</xdr:col>
      <xdr:colOff>53975</xdr:colOff>
      <xdr:row>55</xdr:row>
      <xdr:rowOff>104322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114499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ポイント減少し、全国平均値及び類似団体平均値を下回っている。</a:t>
          </a:r>
        </a:p>
        <a:p>
          <a:r>
            <a:rPr kumimoji="1" lang="ja-JP" altLang="en-US" sz="1300">
              <a:latin typeface="ＭＳ Ｐゴシック" panose="020B0600070205080204" pitchFamily="50" charset="-128"/>
              <a:ea typeface="ＭＳ Ｐゴシック" panose="020B0600070205080204" pitchFamily="50" charset="-128"/>
            </a:rPr>
            <a:t>　数値が減少した主な要因は、倉浜衛生施設組合負担金の減となっている。</a:t>
          </a:r>
        </a:p>
        <a:p>
          <a:r>
            <a:rPr kumimoji="1" lang="ja-JP" altLang="en-US" sz="1300">
              <a:latin typeface="ＭＳ Ｐゴシック" panose="020B0600070205080204" pitchFamily="50" charset="-128"/>
              <a:ea typeface="ＭＳ Ｐゴシック" panose="020B0600070205080204" pitchFamily="50" charset="-128"/>
            </a:rPr>
            <a:t>　今後も各種補助金交付事業の評価・見直しを適宜検討し、補助費等の適正化に努める。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154432</xdr:rowOff>
    </xdr:from>
    <xdr:to>
      <xdr:col>82</xdr:col>
      <xdr:colOff>107950</xdr:colOff>
      <xdr:row>35</xdr:row>
      <xdr:rowOff>10414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98373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10414</xdr:rowOff>
    </xdr:from>
    <xdr:to>
      <xdr:col>78</xdr:col>
      <xdr:colOff>69850</xdr:colOff>
      <xdr:row>35</xdr:row>
      <xdr:rowOff>28702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0111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28702</xdr:rowOff>
    </xdr:from>
    <xdr:to>
      <xdr:col>73</xdr:col>
      <xdr:colOff>180975</xdr:colOff>
      <xdr:row>35</xdr:row>
      <xdr:rowOff>101854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0294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46990</xdr:rowOff>
    </xdr:from>
    <xdr:to>
      <xdr:col>69</xdr:col>
      <xdr:colOff>92075</xdr:colOff>
      <xdr:row>35</xdr:row>
      <xdr:rowOff>101854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04774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68851</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103632</xdr:rowOff>
    </xdr:from>
    <xdr:to>
      <xdr:col>82</xdr:col>
      <xdr:colOff>158750</xdr:colOff>
      <xdr:row>35</xdr:row>
      <xdr:rowOff>33782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120159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77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131064</xdr:rowOff>
    </xdr:from>
    <xdr:to>
      <xdr:col>78</xdr:col>
      <xdr:colOff>120650</xdr:colOff>
      <xdr:row>35</xdr:row>
      <xdr:rowOff>61214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71391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729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149352</xdr:rowOff>
    </xdr:from>
    <xdr:to>
      <xdr:col>74</xdr:col>
      <xdr:colOff>31750</xdr:colOff>
      <xdr:row>35</xdr:row>
      <xdr:rowOff>79502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89679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51054</xdr:rowOff>
    </xdr:from>
    <xdr:to>
      <xdr:col>69</xdr:col>
      <xdr:colOff>142875</xdr:colOff>
      <xdr:row>35</xdr:row>
      <xdr:rowOff>152654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162831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167640</xdr:rowOff>
    </xdr:from>
    <xdr:to>
      <xdr:col>65</xdr:col>
      <xdr:colOff>53975</xdr:colOff>
      <xdr:row>35</xdr:row>
      <xdr:rowOff>97790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107967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公債費については、前年度と比較して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ポイント減少し、類似団体平均値及び全国平均値を大きく下回っている。</a:t>
          </a:r>
        </a:p>
        <a:p>
          <a:r>
            <a:rPr kumimoji="1" lang="ja-JP" altLang="en-US" sz="1300">
              <a:latin typeface="ＭＳ Ｐゴシック" panose="020B0600070205080204" pitchFamily="50" charset="-128"/>
              <a:ea typeface="ＭＳ Ｐゴシック" panose="020B0600070205080204" pitchFamily="50" charset="-128"/>
            </a:rPr>
            <a:t>　公共施設の老朽化による更新整備に係る普通建設事業費が増化することで、一時的な公債費の増加も見込まれるため、中長期的な視点で健全な財政運営が図られるよう、適切な地方債発行に努めていく。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156718</xdr:rowOff>
    </xdr:from>
    <xdr:to>
      <xdr:col>24</xdr:col>
      <xdr:colOff>25400</xdr:colOff>
      <xdr:row>76</xdr:row>
      <xdr:rowOff>3556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01546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138430</xdr:rowOff>
    </xdr:from>
    <xdr:to>
      <xdr:col>19</xdr:col>
      <xdr:colOff>187325</xdr:colOff>
      <xdr:row>76</xdr:row>
      <xdr:rowOff>3556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9971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138430</xdr:rowOff>
    </xdr:from>
    <xdr:to>
      <xdr:col>15</xdr:col>
      <xdr:colOff>98425</xdr:colOff>
      <xdr:row>75</xdr:row>
      <xdr:rowOff>147574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9971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147574</xdr:rowOff>
    </xdr:from>
    <xdr:to>
      <xdr:col>11</xdr:col>
      <xdr:colOff>9525</xdr:colOff>
      <xdr:row>76</xdr:row>
      <xdr:rowOff>21844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0063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60198</xdr:rowOff>
    </xdr:from>
    <xdr:to>
      <xdr:col>6</xdr:col>
      <xdr:colOff>171450</xdr:colOff>
      <xdr:row>79</xdr:row>
      <xdr:rowOff>161798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60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146575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691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105918</xdr:rowOff>
    </xdr:from>
    <xdr:to>
      <xdr:col>24</xdr:col>
      <xdr:colOff>76200</xdr:colOff>
      <xdr:row>76</xdr:row>
      <xdr:rowOff>36069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122445</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0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124206</xdr:rowOff>
    </xdr:from>
    <xdr:to>
      <xdr:col>20</xdr:col>
      <xdr:colOff>38100</xdr:colOff>
      <xdr:row>76</xdr:row>
      <xdr:rowOff>54356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64533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751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87630</xdr:rowOff>
    </xdr:from>
    <xdr:to>
      <xdr:col>15</xdr:col>
      <xdr:colOff>149225</xdr:colOff>
      <xdr:row>76</xdr:row>
      <xdr:rowOff>17780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27957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96774</xdr:rowOff>
    </xdr:from>
    <xdr:to>
      <xdr:col>11</xdr:col>
      <xdr:colOff>60325</xdr:colOff>
      <xdr:row>76</xdr:row>
      <xdr:rowOff>26924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37101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142494</xdr:rowOff>
    </xdr:from>
    <xdr:to>
      <xdr:col>6</xdr:col>
      <xdr:colOff>171450</xdr:colOff>
      <xdr:row>76</xdr:row>
      <xdr:rowOff>72644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82821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公債費以外については、前年度と比較して</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ポイント増加し、全国平均値及び類似団体平均値を上回っている。</a:t>
          </a:r>
        </a:p>
        <a:p>
          <a:r>
            <a:rPr kumimoji="1" lang="ja-JP" altLang="en-US" sz="1200">
              <a:latin typeface="ＭＳ Ｐゴシック" panose="020B0600070205080204" pitchFamily="50" charset="-128"/>
              <a:ea typeface="ＭＳ Ｐゴシック" panose="020B0600070205080204" pitchFamily="50" charset="-128"/>
            </a:rPr>
            <a:t>　数値が増加した主な要因は、歳出の主な構成項目である扶助費が、前年度と比較して</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ポイント増加したことが挙げられる。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社会保障にかかる経費の増加等が今後も見込まれるため、公共施設の適正管理や行財政改革の実施による経常経費の節減、積極的な自主財源の確保等に取り組み、持続可能な財政運営に努める。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66039</xdr:rowOff>
    </xdr:from>
    <xdr:to>
      <xdr:col>82</xdr:col>
      <xdr:colOff>107950</xdr:colOff>
      <xdr:row>79</xdr:row>
      <xdr:rowOff>39370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439139"/>
          <a:ext cx="8382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20320</xdr:rowOff>
    </xdr:from>
    <xdr:to>
      <xdr:col>78</xdr:col>
      <xdr:colOff>69850</xdr:colOff>
      <xdr:row>78</xdr:row>
      <xdr:rowOff>66039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3934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xdr:rowOff>
    </xdr:from>
    <xdr:to>
      <xdr:col>73</xdr:col>
      <xdr:colOff>180975</xdr:colOff>
      <xdr:row>78</xdr:row>
      <xdr:rowOff>20320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20292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1270</xdr:rowOff>
    </xdr:from>
    <xdr:to>
      <xdr:col>69</xdr:col>
      <xdr:colOff>92075</xdr:colOff>
      <xdr:row>77</xdr:row>
      <xdr:rowOff>123189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202920"/>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72390</xdr:rowOff>
    </xdr:from>
    <xdr:to>
      <xdr:col>65</xdr:col>
      <xdr:colOff>53975</xdr:colOff>
      <xdr:row>76</xdr:row>
      <xdr:rowOff>2539</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311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12717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160020</xdr:rowOff>
    </xdr:from>
    <xdr:to>
      <xdr:col>82</xdr:col>
      <xdr:colOff>158750</xdr:colOff>
      <xdr:row>79</xdr:row>
      <xdr:rowOff>90170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132097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15239</xdr:rowOff>
    </xdr:from>
    <xdr:to>
      <xdr:col>78</xdr:col>
      <xdr:colOff>120650</xdr:colOff>
      <xdr:row>78</xdr:row>
      <xdr:rowOff>116839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101616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74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140970</xdr:rowOff>
    </xdr:from>
    <xdr:to>
      <xdr:col>74</xdr:col>
      <xdr:colOff>31750</xdr:colOff>
      <xdr:row>78</xdr:row>
      <xdr:rowOff>71120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55897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121920</xdr:rowOff>
    </xdr:from>
    <xdr:to>
      <xdr:col>69</xdr:col>
      <xdr:colOff>142875</xdr:colOff>
      <xdr:row>77</xdr:row>
      <xdr:rowOff>52070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36847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72389</xdr:rowOff>
    </xdr:from>
    <xdr:to>
      <xdr:col>65</xdr:col>
      <xdr:colOff>53975</xdr:colOff>
      <xdr:row>78</xdr:row>
      <xdr:rowOff>2539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158766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沖縄県沖縄市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119837</xdr:rowOff>
    </xdr:from>
    <xdr:to>
      <xdr:col>29</xdr:col>
      <xdr:colOff>127000</xdr:colOff>
      <xdr:row>16</xdr:row>
      <xdr:rowOff>86481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39212"/>
          <a:ext cx="647700" cy="1380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86481</xdr:rowOff>
    </xdr:from>
    <xdr:to>
      <xdr:col>26</xdr:col>
      <xdr:colOff>50800</xdr:colOff>
      <xdr:row>17</xdr:row>
      <xdr:rowOff>24092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77306"/>
          <a:ext cx="698500" cy="1090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24092</xdr:rowOff>
    </xdr:from>
    <xdr:to>
      <xdr:col>22</xdr:col>
      <xdr:colOff>114300</xdr:colOff>
      <xdr:row>17</xdr:row>
      <xdr:rowOff>65945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86367"/>
          <a:ext cx="698500" cy="41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65945</xdr:rowOff>
    </xdr:from>
    <xdr:to>
      <xdr:col>18</xdr:col>
      <xdr:colOff>177800</xdr:colOff>
      <xdr:row>17</xdr:row>
      <xdr:rowOff>89586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28220"/>
          <a:ext cx="698500" cy="236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23355</xdr:rowOff>
    </xdr:from>
    <xdr:to>
      <xdr:col>15</xdr:col>
      <xdr:colOff>101600</xdr:colOff>
      <xdr:row>16</xdr:row>
      <xdr:rowOff>124955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14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135132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5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69037</xdr:rowOff>
    </xdr:from>
    <xdr:to>
      <xdr:col>29</xdr:col>
      <xdr:colOff>177800</xdr:colOff>
      <xdr:row>15</xdr:row>
      <xdr:rowOff>170637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88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85564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33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35681</xdr:rowOff>
    </xdr:from>
    <xdr:to>
      <xdr:col>26</xdr:col>
      <xdr:colOff>101600</xdr:colOff>
      <xdr:row>16</xdr:row>
      <xdr:rowOff>137281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26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147458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95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144742</xdr:rowOff>
    </xdr:from>
    <xdr:to>
      <xdr:col>22</xdr:col>
      <xdr:colOff>165100</xdr:colOff>
      <xdr:row>17</xdr:row>
      <xdr:rowOff>74892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355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85069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04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15145</xdr:rowOff>
    </xdr:from>
    <xdr:to>
      <xdr:col>19</xdr:col>
      <xdr:colOff>38100</xdr:colOff>
      <xdr:row>17</xdr:row>
      <xdr:rowOff>116745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774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126922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4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38786</xdr:rowOff>
    </xdr:from>
    <xdr:to>
      <xdr:col>15</xdr:col>
      <xdr:colOff>101600</xdr:colOff>
      <xdr:row>17</xdr:row>
      <xdr:rowOff>140386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01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125163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87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55334</xdr:rowOff>
    </xdr:from>
    <xdr:to>
      <xdr:col>29</xdr:col>
      <xdr:colOff>127000</xdr:colOff>
      <xdr:row>35</xdr:row>
      <xdr:rowOff>88062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665684"/>
          <a:ext cx="647700" cy="327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88062</xdr:rowOff>
    </xdr:from>
    <xdr:to>
      <xdr:col>26</xdr:col>
      <xdr:colOff>50800</xdr:colOff>
      <xdr:row>35</xdr:row>
      <xdr:rowOff>125095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698412"/>
          <a:ext cx="698500" cy="370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125095</xdr:rowOff>
    </xdr:from>
    <xdr:to>
      <xdr:col>22</xdr:col>
      <xdr:colOff>114300</xdr:colOff>
      <xdr:row>35</xdr:row>
      <xdr:rowOff>136792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735445"/>
          <a:ext cx="698500" cy="11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119152</xdr:rowOff>
    </xdr:from>
    <xdr:to>
      <xdr:col>18</xdr:col>
      <xdr:colOff>177800</xdr:colOff>
      <xdr:row>35</xdr:row>
      <xdr:rowOff>136792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729502"/>
          <a:ext cx="698500" cy="17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273024</xdr:rowOff>
    </xdr:from>
    <xdr:to>
      <xdr:col>15</xdr:col>
      <xdr:colOff>101600</xdr:colOff>
      <xdr:row>35</xdr:row>
      <xdr:rowOff>31724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5404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41901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309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4534</xdr:rowOff>
    </xdr:from>
    <xdr:to>
      <xdr:col>29</xdr:col>
      <xdr:colOff>177800</xdr:colOff>
      <xdr:row>35</xdr:row>
      <xdr:rowOff>106134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14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192511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59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37262</xdr:rowOff>
    </xdr:from>
    <xdr:to>
      <xdr:col>26</xdr:col>
      <xdr:colOff>101600</xdr:colOff>
      <xdr:row>35</xdr:row>
      <xdr:rowOff>138862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47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149039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16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74295</xdr:rowOff>
    </xdr:from>
    <xdr:to>
      <xdr:col>22</xdr:col>
      <xdr:colOff>165100</xdr:colOff>
      <xdr:row>35</xdr:row>
      <xdr:rowOff>175895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84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186072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5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85992</xdr:rowOff>
    </xdr:from>
    <xdr:to>
      <xdr:col>19</xdr:col>
      <xdr:colOff>38100</xdr:colOff>
      <xdr:row>35</xdr:row>
      <xdr:rowOff>187592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96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197769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65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68352</xdr:rowOff>
    </xdr:from>
    <xdr:to>
      <xdr:col>15</xdr:col>
      <xdr:colOff>101600</xdr:colOff>
      <xdr:row>35</xdr:row>
      <xdr:rowOff>169952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78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154729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65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沖縄県沖縄市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141,739
139,471
49.72
83,741,373
81,342,339
1,321,451
33,774,251
41,524,196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30.8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164435</xdr:rowOff>
    </xdr:from>
    <xdr:to>
      <xdr:col>24</xdr:col>
      <xdr:colOff>63500</xdr:colOff>
      <xdr:row>34</xdr:row>
      <xdr:rowOff>144912</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822285"/>
          <a:ext cx="838200" cy="15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144912</xdr:rowOff>
    </xdr:from>
    <xdr:to>
      <xdr:col>19</xdr:col>
      <xdr:colOff>177800</xdr:colOff>
      <xdr:row>35</xdr:row>
      <xdr:rowOff>94940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974212"/>
          <a:ext cx="889000" cy="12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94940</xdr:rowOff>
    </xdr:from>
    <xdr:to>
      <xdr:col>15</xdr:col>
      <xdr:colOff>50800</xdr:colOff>
      <xdr:row>35</xdr:row>
      <xdr:rowOff>145186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095690"/>
          <a:ext cx="889000" cy="5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145186</xdr:rowOff>
    </xdr:from>
    <xdr:to>
      <xdr:col>10</xdr:col>
      <xdr:colOff>114300</xdr:colOff>
      <xdr:row>35</xdr:row>
      <xdr:rowOff>166766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145936"/>
          <a:ext cx="889000" cy="2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107919</xdr:rowOff>
    </xdr:from>
    <xdr:to>
      <xdr:col>6</xdr:col>
      <xdr:colOff>38100</xdr:colOff>
      <xdr:row>35</xdr:row>
      <xdr:rowOff>38069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5937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54596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71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113635</xdr:rowOff>
    </xdr:from>
    <xdr:to>
      <xdr:col>24</xdr:col>
      <xdr:colOff>114300</xdr:colOff>
      <xdr:row>34</xdr:row>
      <xdr:rowOff>43785</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77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136512</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62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94112</xdr:rowOff>
    </xdr:from>
    <xdr:to>
      <xdr:col>20</xdr:col>
      <xdr:colOff>38100</xdr:colOff>
      <xdr:row>35</xdr:row>
      <xdr:rowOff>24262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92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40789</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69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44140</xdr:rowOff>
    </xdr:from>
    <xdr:to>
      <xdr:col>15</xdr:col>
      <xdr:colOff>101600</xdr:colOff>
      <xdr:row>35</xdr:row>
      <xdr:rowOff>145740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04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162267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82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94386</xdr:rowOff>
    </xdr:from>
    <xdr:to>
      <xdr:col>10</xdr:col>
      <xdr:colOff>165100</xdr:colOff>
      <xdr:row>36</xdr:row>
      <xdr:rowOff>24536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09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41063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87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115966</xdr:rowOff>
    </xdr:from>
    <xdr:to>
      <xdr:col>6</xdr:col>
      <xdr:colOff>38100</xdr:colOff>
      <xdr:row>36</xdr:row>
      <xdr:rowOff>46116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11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37243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209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36618</xdr:rowOff>
    </xdr:from>
    <xdr:to>
      <xdr:col>24</xdr:col>
      <xdr:colOff>63500</xdr:colOff>
      <xdr:row>57</xdr:row>
      <xdr:rowOff>4026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37818"/>
          <a:ext cx="838200" cy="13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62776</xdr:rowOff>
    </xdr:from>
    <xdr:to>
      <xdr:col>19</xdr:col>
      <xdr:colOff>177800</xdr:colOff>
      <xdr:row>57</xdr:row>
      <xdr:rowOff>4026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63976"/>
          <a:ext cx="889000" cy="1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62776</xdr:rowOff>
    </xdr:from>
    <xdr:to>
      <xdr:col>15</xdr:col>
      <xdr:colOff>50800</xdr:colOff>
      <xdr:row>56</xdr:row>
      <xdr:rowOff>145203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63976"/>
          <a:ext cx="889000" cy="8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145203</xdr:rowOff>
    </xdr:from>
    <xdr:to>
      <xdr:col>10</xdr:col>
      <xdr:colOff>114300</xdr:colOff>
      <xdr:row>57</xdr:row>
      <xdr:rowOff>67805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46403"/>
          <a:ext cx="889000" cy="9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108576</xdr:rowOff>
    </xdr:from>
    <xdr:to>
      <xdr:col>6</xdr:col>
      <xdr:colOff>38100</xdr:colOff>
      <xdr:row>57</xdr:row>
      <xdr:rowOff>38726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0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55253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8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157268</xdr:rowOff>
    </xdr:from>
    <xdr:to>
      <xdr:col>24</xdr:col>
      <xdr:colOff>114300</xdr:colOff>
      <xdr:row>56</xdr:row>
      <xdr:rowOff>87418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8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8695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3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124676</xdr:rowOff>
    </xdr:from>
    <xdr:to>
      <xdr:col>20</xdr:col>
      <xdr:colOff>38100</xdr:colOff>
      <xdr:row>57</xdr:row>
      <xdr:rowOff>54826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2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71353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0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11976</xdr:rowOff>
    </xdr:from>
    <xdr:to>
      <xdr:col>15</xdr:col>
      <xdr:colOff>101600</xdr:colOff>
      <xdr:row>56</xdr:row>
      <xdr:rowOff>113576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1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130103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38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94403</xdr:rowOff>
    </xdr:from>
    <xdr:to>
      <xdr:col>10</xdr:col>
      <xdr:colOff>165100</xdr:colOff>
      <xdr:row>57</xdr:row>
      <xdr:rowOff>24553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9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41080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70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17005</xdr:rowOff>
    </xdr:from>
    <xdr:to>
      <xdr:col>6</xdr:col>
      <xdr:colOff>38100</xdr:colOff>
      <xdr:row>57</xdr:row>
      <xdr:rowOff>118605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8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109732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882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30657</xdr:rowOff>
    </xdr:from>
    <xdr:to>
      <xdr:col>24</xdr:col>
      <xdr:colOff>63500</xdr:colOff>
      <xdr:row>77</xdr:row>
      <xdr:rowOff>35116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32307"/>
          <a:ext cx="838200" cy="4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35116</xdr:rowOff>
    </xdr:from>
    <xdr:to>
      <xdr:col>19</xdr:col>
      <xdr:colOff>177800</xdr:colOff>
      <xdr:row>77</xdr:row>
      <xdr:rowOff>71234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36766"/>
          <a:ext cx="889000" cy="3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71234</xdr:rowOff>
    </xdr:from>
    <xdr:to>
      <xdr:col>15</xdr:col>
      <xdr:colOff>50800</xdr:colOff>
      <xdr:row>77</xdr:row>
      <xdr:rowOff>97523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72884"/>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78149</xdr:rowOff>
    </xdr:from>
    <xdr:to>
      <xdr:col>10</xdr:col>
      <xdr:colOff>114300</xdr:colOff>
      <xdr:row>77</xdr:row>
      <xdr:rowOff>97523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79799"/>
          <a:ext cx="889000" cy="1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109474</xdr:rowOff>
    </xdr:from>
    <xdr:to>
      <xdr:col>6</xdr:col>
      <xdr:colOff>38100</xdr:colOff>
      <xdr:row>76</xdr:row>
      <xdr:rowOff>39624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296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56151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74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151307</xdr:rowOff>
    </xdr:from>
    <xdr:to>
      <xdr:col>24</xdr:col>
      <xdr:colOff>114300</xdr:colOff>
      <xdr:row>77</xdr:row>
      <xdr:rowOff>81457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8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66234</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9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155766</xdr:rowOff>
    </xdr:from>
    <xdr:to>
      <xdr:col>20</xdr:col>
      <xdr:colOff>38100</xdr:colOff>
      <xdr:row>77</xdr:row>
      <xdr:rowOff>85916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8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77043</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278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20434</xdr:rowOff>
    </xdr:from>
    <xdr:to>
      <xdr:col>15</xdr:col>
      <xdr:colOff>101600</xdr:colOff>
      <xdr:row>77</xdr:row>
      <xdr:rowOff>122034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2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113161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14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46723</xdr:rowOff>
    </xdr:from>
    <xdr:to>
      <xdr:col>10</xdr:col>
      <xdr:colOff>165100</xdr:colOff>
      <xdr:row>77</xdr:row>
      <xdr:rowOff>148323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4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139450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41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27349</xdr:rowOff>
    </xdr:from>
    <xdr:to>
      <xdr:col>6</xdr:col>
      <xdr:colOff>38100</xdr:colOff>
      <xdr:row>77</xdr:row>
      <xdr:rowOff>128949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2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120076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21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83172</xdr:rowOff>
    </xdr:from>
    <xdr:to>
      <xdr:col>24</xdr:col>
      <xdr:colOff>63500</xdr:colOff>
      <xdr:row>91</xdr:row>
      <xdr:rowOff>6097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5513672"/>
          <a:ext cx="838200" cy="9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6097</xdr:rowOff>
    </xdr:from>
    <xdr:to>
      <xdr:col>19</xdr:col>
      <xdr:colOff>177800</xdr:colOff>
      <xdr:row>91</xdr:row>
      <xdr:rowOff>112652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5608047"/>
          <a:ext cx="889000" cy="10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54268</xdr:rowOff>
    </xdr:from>
    <xdr:to>
      <xdr:col>15</xdr:col>
      <xdr:colOff>50800</xdr:colOff>
      <xdr:row>91</xdr:row>
      <xdr:rowOff>112652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5656218"/>
          <a:ext cx="889000" cy="5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54268</xdr:rowOff>
    </xdr:from>
    <xdr:to>
      <xdr:col>10</xdr:col>
      <xdr:colOff>114300</xdr:colOff>
      <xdr:row>93</xdr:row>
      <xdr:rowOff>17938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5656218"/>
          <a:ext cx="889000" cy="30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37931</xdr:rowOff>
    </xdr:from>
    <xdr:to>
      <xdr:col>6</xdr:col>
      <xdr:colOff>38100</xdr:colOff>
      <xdr:row>97</xdr:row>
      <xdr:rowOff>139531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66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130658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76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32372</xdr:rowOff>
    </xdr:from>
    <xdr:to>
      <xdr:col>24</xdr:col>
      <xdr:colOff>114300</xdr:colOff>
      <xdr:row>90</xdr:row>
      <xdr:rowOff>133972</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546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156849</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5415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126747</xdr:rowOff>
    </xdr:from>
    <xdr:to>
      <xdr:col>20</xdr:col>
      <xdr:colOff>38100</xdr:colOff>
      <xdr:row>91</xdr:row>
      <xdr:rowOff>56897</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555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73424</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5332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61852</xdr:rowOff>
    </xdr:from>
    <xdr:to>
      <xdr:col>15</xdr:col>
      <xdr:colOff>101600</xdr:colOff>
      <xdr:row>91</xdr:row>
      <xdr:rowOff>163452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566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8529</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5439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3468</xdr:rowOff>
    </xdr:from>
    <xdr:to>
      <xdr:col>10</xdr:col>
      <xdr:colOff>165100</xdr:colOff>
      <xdr:row>91</xdr:row>
      <xdr:rowOff>105068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560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121595</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5380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138588</xdr:rowOff>
    </xdr:from>
    <xdr:to>
      <xdr:col>6</xdr:col>
      <xdr:colOff>38100</xdr:colOff>
      <xdr:row>93</xdr:row>
      <xdr:rowOff>68738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591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85265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568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139700</xdr:rowOff>
    </xdr:from>
    <xdr:to>
      <xdr:col>59</xdr:col>
      <xdr:colOff>50800</xdr:colOff>
      <xdr:row>39</xdr:row>
      <xdr:rowOff>139700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168927</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111777</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170437</xdr:rowOff>
    </xdr:from>
    <xdr:to>
      <xdr:col>54</xdr:col>
      <xdr:colOff>189865</xdr:colOff>
      <xdr:row>38</xdr:row>
      <xdr:rowOff>125650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85387"/>
          <a:ext cx="1270" cy="1155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129477</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64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125650</xdr:rowOff>
    </xdr:from>
    <xdr:to>
      <xdr:col>55</xdr:col>
      <xdr:colOff>88900</xdr:colOff>
      <xdr:row>38</xdr:row>
      <xdr:rowOff>125650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640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117114</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260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170437</xdr:rowOff>
    </xdr:from>
    <xdr:to>
      <xdr:col>55</xdr:col>
      <xdr:colOff>88900</xdr:colOff>
      <xdr:row>31</xdr:row>
      <xdr:rowOff>170437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8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149854</xdr:rowOff>
    </xdr:from>
    <xdr:to>
      <xdr:col>55</xdr:col>
      <xdr:colOff>0</xdr:colOff>
      <xdr:row>37</xdr:row>
      <xdr:rowOff>153950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93504"/>
          <a:ext cx="838200" cy="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15051</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163624</xdr:rowOff>
    </xdr:from>
    <xdr:to>
      <xdr:col>55</xdr:col>
      <xdr:colOff>50800</xdr:colOff>
      <xdr:row>37</xdr:row>
      <xdr:rowOff>93774</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102343</xdr:rowOff>
    </xdr:from>
    <xdr:to>
      <xdr:col>50</xdr:col>
      <xdr:colOff>114300</xdr:colOff>
      <xdr:row>37</xdr:row>
      <xdr:rowOff>153950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45993"/>
          <a:ext cx="889000" cy="5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157728</xdr:rowOff>
    </xdr:from>
    <xdr:to>
      <xdr:col>50</xdr:col>
      <xdr:colOff>165100</xdr:colOff>
      <xdr:row>37</xdr:row>
      <xdr:rowOff>87878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2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104405</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0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102343</xdr:rowOff>
    </xdr:from>
    <xdr:to>
      <xdr:col>45</xdr:col>
      <xdr:colOff>177800</xdr:colOff>
      <xdr:row>37</xdr:row>
      <xdr:rowOff>135061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45993"/>
          <a:ext cx="889000" cy="3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142287</xdr:rowOff>
    </xdr:from>
    <xdr:to>
      <xdr:col>46</xdr:col>
      <xdr:colOff>38100</xdr:colOff>
      <xdr:row>37</xdr:row>
      <xdr:rowOff>72437</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88964</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08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16970</xdr:rowOff>
    </xdr:from>
    <xdr:to>
      <xdr:col>41</xdr:col>
      <xdr:colOff>50800</xdr:colOff>
      <xdr:row>37</xdr:row>
      <xdr:rowOff>135061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503370"/>
          <a:ext cx="889000" cy="97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4175</xdr:rowOff>
    </xdr:from>
    <xdr:to>
      <xdr:col>41</xdr:col>
      <xdr:colOff>101600</xdr:colOff>
      <xdr:row>37</xdr:row>
      <xdr:rowOff>105775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122302</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74927</xdr:rowOff>
    </xdr:from>
    <xdr:to>
      <xdr:col>36</xdr:col>
      <xdr:colOff>165100</xdr:colOff>
      <xdr:row>31</xdr:row>
      <xdr:rowOff>5077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21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21604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4993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99054</xdr:rowOff>
    </xdr:from>
    <xdr:to>
      <xdr:col>55</xdr:col>
      <xdr:colOff>50800</xdr:colOff>
      <xdr:row>38</xdr:row>
      <xdr:rowOff>29204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4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77481</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42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103150</xdr:rowOff>
    </xdr:from>
    <xdr:to>
      <xdr:col>50</xdr:col>
      <xdr:colOff>165100</xdr:colOff>
      <xdr:row>38</xdr:row>
      <xdr:rowOff>33300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24427</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3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51543</xdr:rowOff>
    </xdr:from>
    <xdr:to>
      <xdr:col>46</xdr:col>
      <xdr:colOff>38100</xdr:colOff>
      <xdr:row>37</xdr:row>
      <xdr:rowOff>153143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9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144270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8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84261</xdr:rowOff>
    </xdr:from>
    <xdr:to>
      <xdr:col>41</xdr:col>
      <xdr:colOff>101600</xdr:colOff>
      <xdr:row>38</xdr:row>
      <xdr:rowOff>14412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279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5539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2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137620</xdr:rowOff>
    </xdr:from>
    <xdr:to>
      <xdr:col>36</xdr:col>
      <xdr:colOff>165100</xdr:colOff>
      <xdr:row>32</xdr:row>
      <xdr:rowOff>67770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45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58897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545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71359</xdr:rowOff>
    </xdr:from>
    <xdr:to>
      <xdr:col>55</xdr:col>
      <xdr:colOff>0</xdr:colOff>
      <xdr:row>56</xdr:row>
      <xdr:rowOff>59386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501109"/>
          <a:ext cx="838200" cy="15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68911</xdr:rowOff>
    </xdr:from>
    <xdr:to>
      <xdr:col>50</xdr:col>
      <xdr:colOff>114300</xdr:colOff>
      <xdr:row>55</xdr:row>
      <xdr:rowOff>71359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498661"/>
          <a:ext cx="889000" cy="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80493</xdr:rowOff>
    </xdr:from>
    <xdr:to>
      <xdr:col>45</xdr:col>
      <xdr:colOff>177800</xdr:colOff>
      <xdr:row>55</xdr:row>
      <xdr:rowOff>68911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167343"/>
          <a:ext cx="889000" cy="3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83573</xdr:rowOff>
    </xdr:from>
    <xdr:to>
      <xdr:col>41</xdr:col>
      <xdr:colOff>50800</xdr:colOff>
      <xdr:row>53</xdr:row>
      <xdr:rowOff>80493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8656073"/>
          <a:ext cx="889000" cy="51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113327</xdr:rowOff>
    </xdr:from>
    <xdr:to>
      <xdr:col>36</xdr:col>
      <xdr:colOff>165100</xdr:colOff>
      <xdr:row>55</xdr:row>
      <xdr:rowOff>43477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371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34604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464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8586</xdr:rowOff>
    </xdr:from>
    <xdr:to>
      <xdr:col>55</xdr:col>
      <xdr:colOff>50800</xdr:colOff>
      <xdr:row>56</xdr:row>
      <xdr:rowOff>110186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0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31463</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46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20559</xdr:rowOff>
    </xdr:from>
    <xdr:to>
      <xdr:col>50</xdr:col>
      <xdr:colOff>165100</xdr:colOff>
      <xdr:row>55</xdr:row>
      <xdr:rowOff>122159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45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138686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225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18111</xdr:rowOff>
    </xdr:from>
    <xdr:to>
      <xdr:col>46</xdr:col>
      <xdr:colOff>38100</xdr:colOff>
      <xdr:row>55</xdr:row>
      <xdr:rowOff>119711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44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136238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223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29693</xdr:rowOff>
    </xdr:from>
    <xdr:to>
      <xdr:col>41</xdr:col>
      <xdr:colOff>101600</xdr:colOff>
      <xdr:row>53</xdr:row>
      <xdr:rowOff>131293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11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147820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889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32773</xdr:rowOff>
    </xdr:from>
    <xdr:to>
      <xdr:col>36</xdr:col>
      <xdr:colOff>165100</xdr:colOff>
      <xdr:row>50</xdr:row>
      <xdr:rowOff>134373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860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48</xdr:row>
      <xdr:rowOff>150900</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8380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149987</xdr:rowOff>
    </xdr:from>
    <xdr:to>
      <xdr:col>54</xdr:col>
      <xdr:colOff>189865</xdr:colOff>
      <xdr:row>79</xdr:row>
      <xdr:rowOff>43345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494387"/>
          <a:ext cx="1270" cy="1093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47172</xdr:rowOff>
    </xdr:from>
    <xdr:ext cx="313932"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917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43345</xdr:rowOff>
    </xdr:from>
    <xdr:to>
      <xdr:col>55</xdr:col>
      <xdr:colOff>88900</xdr:colOff>
      <xdr:row>79</xdr:row>
      <xdr:rowOff>43345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87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96664</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226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149987</xdr:rowOff>
    </xdr:from>
    <xdr:to>
      <xdr:col>55</xdr:col>
      <xdr:colOff>88900</xdr:colOff>
      <xdr:row>72</xdr:row>
      <xdr:rowOff>149987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494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101315</xdr:rowOff>
    </xdr:from>
    <xdr:to>
      <xdr:col>55</xdr:col>
      <xdr:colOff>0</xdr:colOff>
      <xdr:row>78</xdr:row>
      <xdr:rowOff>131908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3302965"/>
          <a:ext cx="838200" cy="20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94079</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1242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71202</xdr:rowOff>
    </xdr:from>
    <xdr:to>
      <xdr:col>55</xdr:col>
      <xdr:colOff>50800</xdr:colOff>
      <xdr:row>78</xdr:row>
      <xdr:rowOff>1352</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27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40469</xdr:rowOff>
    </xdr:from>
    <xdr:to>
      <xdr:col>50</xdr:col>
      <xdr:colOff>114300</xdr:colOff>
      <xdr:row>77</xdr:row>
      <xdr:rowOff>101315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750300" y="13242119"/>
          <a:ext cx="889000" cy="6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121838</xdr:rowOff>
    </xdr:from>
    <xdr:to>
      <xdr:col>50</xdr:col>
      <xdr:colOff>165100</xdr:colOff>
      <xdr:row>78</xdr:row>
      <xdr:rowOff>51988</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323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43115</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41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30220</xdr:rowOff>
    </xdr:from>
    <xdr:to>
      <xdr:col>45</xdr:col>
      <xdr:colOff>177800</xdr:colOff>
      <xdr:row>77</xdr:row>
      <xdr:rowOff>40469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060420"/>
          <a:ext cx="889000" cy="18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119304</xdr:rowOff>
    </xdr:from>
    <xdr:to>
      <xdr:col>46</xdr:col>
      <xdr:colOff>38100</xdr:colOff>
      <xdr:row>78</xdr:row>
      <xdr:rowOff>49454</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20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40581</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41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6</xdr:rowOff>
    </xdr:from>
    <xdr:to>
      <xdr:col>41</xdr:col>
      <xdr:colOff>50800</xdr:colOff>
      <xdr:row>76</xdr:row>
      <xdr:rowOff>30220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972300" y="12001506"/>
          <a:ext cx="889000" cy="1058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131914</xdr:rowOff>
    </xdr:from>
    <xdr:to>
      <xdr:col>41</xdr:col>
      <xdr:colOff>101600</xdr:colOff>
      <xdr:row>78</xdr:row>
      <xdr:rowOff>62064</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333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53191</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426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140793</xdr:rowOff>
    </xdr:from>
    <xdr:to>
      <xdr:col>36</xdr:col>
      <xdr:colOff>165100</xdr:colOff>
      <xdr:row>77</xdr:row>
      <xdr:rowOff>70943</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170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62070</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26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81108</xdr:rowOff>
    </xdr:from>
    <xdr:to>
      <xdr:col>55</xdr:col>
      <xdr:colOff>50800</xdr:colOff>
      <xdr:row>79</xdr:row>
      <xdr:rowOff>11258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45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167485</xdr:rowOff>
    </xdr:from>
    <xdr:ext cx="469744"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369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50515</xdr:rowOff>
    </xdr:from>
    <xdr:to>
      <xdr:col>50</xdr:col>
      <xdr:colOff>165100</xdr:colOff>
      <xdr:row>77</xdr:row>
      <xdr:rowOff>152115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25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168642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372111" y="1302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161119</xdr:rowOff>
    </xdr:from>
    <xdr:to>
      <xdr:col>46</xdr:col>
      <xdr:colOff>38100</xdr:colOff>
      <xdr:row>77</xdr:row>
      <xdr:rowOff>91269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19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107796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483111" y="1296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150870</xdr:rowOff>
    </xdr:from>
    <xdr:to>
      <xdr:col>41</xdr:col>
      <xdr:colOff>101600</xdr:colOff>
      <xdr:row>76</xdr:row>
      <xdr:rowOff>81020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00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97547</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94111" y="12784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69</xdr:row>
      <xdr:rowOff>120656</xdr:rowOff>
    </xdr:from>
    <xdr:to>
      <xdr:col>36</xdr:col>
      <xdr:colOff>165100</xdr:colOff>
      <xdr:row>70</xdr:row>
      <xdr:rowOff>50806</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195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67333</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05111" y="1172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126555</xdr:rowOff>
    </xdr:from>
    <xdr:to>
      <xdr:col>55</xdr:col>
      <xdr:colOff>0</xdr:colOff>
      <xdr:row>93</xdr:row>
      <xdr:rowOff>25468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5899955"/>
          <a:ext cx="838200" cy="7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126555</xdr:rowOff>
    </xdr:from>
    <xdr:to>
      <xdr:col>50</xdr:col>
      <xdr:colOff>114300</xdr:colOff>
      <xdr:row>92</xdr:row>
      <xdr:rowOff>157349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5899955"/>
          <a:ext cx="889000" cy="3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78093</xdr:rowOff>
    </xdr:from>
    <xdr:to>
      <xdr:col>45</xdr:col>
      <xdr:colOff>177800</xdr:colOff>
      <xdr:row>92</xdr:row>
      <xdr:rowOff>157349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5680043"/>
          <a:ext cx="889000" cy="25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78093</xdr:rowOff>
    </xdr:from>
    <xdr:to>
      <xdr:col>41</xdr:col>
      <xdr:colOff>50800</xdr:colOff>
      <xdr:row>92</xdr:row>
      <xdr:rowOff>19433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5680043"/>
          <a:ext cx="889000" cy="1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3501</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46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72417</xdr:rowOff>
    </xdr:from>
    <xdr:to>
      <xdr:col>36</xdr:col>
      <xdr:colOff>165100</xdr:colOff>
      <xdr:row>94</xdr:row>
      <xdr:rowOff>2567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017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165144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109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146118</xdr:rowOff>
    </xdr:from>
    <xdr:to>
      <xdr:col>55</xdr:col>
      <xdr:colOff>50800</xdr:colOff>
      <xdr:row>93</xdr:row>
      <xdr:rowOff>76268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591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168995</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5770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75755</xdr:rowOff>
    </xdr:from>
    <xdr:to>
      <xdr:col>50</xdr:col>
      <xdr:colOff>165100</xdr:colOff>
      <xdr:row>93</xdr:row>
      <xdr:rowOff>5905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584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22432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562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106549</xdr:rowOff>
    </xdr:from>
    <xdr:to>
      <xdr:col>46</xdr:col>
      <xdr:colOff>38100</xdr:colOff>
      <xdr:row>93</xdr:row>
      <xdr:rowOff>36699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587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53226</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5655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27293</xdr:rowOff>
    </xdr:from>
    <xdr:to>
      <xdr:col>41</xdr:col>
      <xdr:colOff>101600</xdr:colOff>
      <xdr:row>91</xdr:row>
      <xdr:rowOff>128893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562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89</xdr:row>
      <xdr:rowOff>145420</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540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140083</xdr:rowOff>
    </xdr:from>
    <xdr:to>
      <xdr:col>36</xdr:col>
      <xdr:colOff>165100</xdr:colOff>
      <xdr:row>92</xdr:row>
      <xdr:rowOff>70233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57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86760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551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70383</xdr:rowOff>
    </xdr:from>
    <xdr:to>
      <xdr:col>67</xdr:col>
      <xdr:colOff>101600</xdr:colOff>
      <xdr:row>37</xdr:row>
      <xdr:rowOff>533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2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17060</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79428" y="601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5" name="公債費最小値テキスト">
          <a:extLst>
            <a:ext uri="{FF2B5EF4-FFF2-40B4-BE49-F238E27FC236}">
              <a16:creationId xmlns:a16="http://schemas.microsoft.com/office/drawing/2014/main" id="{00000000-0008-0000-0600-000067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7" name="公債費最大値テキスト">
          <a:extLst>
            <a:ext uri="{FF2B5EF4-FFF2-40B4-BE49-F238E27FC236}">
              <a16:creationId xmlns:a16="http://schemas.microsoft.com/office/drawing/2014/main" id="{00000000-0008-0000-0600-000069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66739</xdr:rowOff>
    </xdr:from>
    <xdr:to>
      <xdr:col>85</xdr:col>
      <xdr:colOff>127000</xdr:colOff>
      <xdr:row>76</xdr:row>
      <xdr:rowOff>74968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5481300" y="13096939"/>
          <a:ext cx="8382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20" name="公債費平均値テキスト">
          <a:extLst>
            <a:ext uri="{FF2B5EF4-FFF2-40B4-BE49-F238E27FC236}">
              <a16:creationId xmlns:a16="http://schemas.microsoft.com/office/drawing/2014/main" id="{00000000-0008-0000-0600-00006C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74968</xdr:rowOff>
    </xdr:from>
    <xdr:to>
      <xdr:col>81</xdr:col>
      <xdr:colOff>50800</xdr:colOff>
      <xdr:row>76</xdr:row>
      <xdr:rowOff>89218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4592300" y="13105168"/>
          <a:ext cx="889000" cy="1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89218</xdr:rowOff>
    </xdr:from>
    <xdr:to>
      <xdr:col>76</xdr:col>
      <xdr:colOff>114300</xdr:colOff>
      <xdr:row>76</xdr:row>
      <xdr:rowOff>89827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3703300" y="13119418"/>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89827</xdr:rowOff>
    </xdr:from>
    <xdr:to>
      <xdr:col>71</xdr:col>
      <xdr:colOff>177800</xdr:colOff>
      <xdr:row>76</xdr:row>
      <xdr:rowOff>91523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2814300" y="13120027"/>
          <a:ext cx="889000" cy="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163328</xdr:rowOff>
    </xdr:from>
    <xdr:to>
      <xdr:col>67</xdr:col>
      <xdr:colOff>101600</xdr:colOff>
      <xdr:row>74</xdr:row>
      <xdr:rowOff>93478</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2763500" y="1267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110005</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547111" y="1245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15939</xdr:rowOff>
    </xdr:from>
    <xdr:to>
      <xdr:col>85</xdr:col>
      <xdr:colOff>177800</xdr:colOff>
      <xdr:row>76</xdr:row>
      <xdr:rowOff>117539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6268700" y="1304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165816</xdr:rowOff>
    </xdr:from>
    <xdr:ext cx="534377" cy="259045"/>
    <xdr:sp macro="" textlink="">
      <xdr:nvSpPr>
        <xdr:cNvPr id="639" name="公債費該当値テキスト">
          <a:extLst>
            <a:ext uri="{FF2B5EF4-FFF2-40B4-BE49-F238E27FC236}">
              <a16:creationId xmlns:a16="http://schemas.microsoft.com/office/drawing/2014/main" id="{00000000-0008-0000-0600-00007F020000}"/>
            </a:ext>
          </a:extLst>
        </xdr:cNvPr>
        <xdr:cNvSpPr txBox="1"/>
      </xdr:nvSpPr>
      <xdr:spPr>
        <a:xfrm>
          <a:off x="16370300" y="1302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24168</xdr:rowOff>
    </xdr:from>
    <xdr:to>
      <xdr:col>81</xdr:col>
      <xdr:colOff>101600</xdr:colOff>
      <xdr:row>76</xdr:row>
      <xdr:rowOff>125768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5430500" y="1305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116895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314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38418</xdr:rowOff>
    </xdr:from>
    <xdr:to>
      <xdr:col>76</xdr:col>
      <xdr:colOff>165100</xdr:colOff>
      <xdr:row>76</xdr:row>
      <xdr:rowOff>140018</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4541500" y="1306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131145</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6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39027</xdr:rowOff>
    </xdr:from>
    <xdr:to>
      <xdr:col>72</xdr:col>
      <xdr:colOff>38100</xdr:colOff>
      <xdr:row>76</xdr:row>
      <xdr:rowOff>140627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3652500" y="1306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131754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61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40723</xdr:rowOff>
    </xdr:from>
    <xdr:to>
      <xdr:col>67</xdr:col>
      <xdr:colOff>101600</xdr:colOff>
      <xdr:row>76</xdr:row>
      <xdr:rowOff>142323</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2763500" y="1307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133450</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16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70" name="積立金最小値テキスト">
          <a:extLst>
            <a:ext uri="{FF2B5EF4-FFF2-40B4-BE49-F238E27FC236}">
              <a16:creationId xmlns:a16="http://schemas.microsoft.com/office/drawing/2014/main" id="{00000000-0008-0000-0600-00009E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72" name="積立金最大値テキスト">
          <a:extLst>
            <a:ext uri="{FF2B5EF4-FFF2-40B4-BE49-F238E27FC236}">
              <a16:creationId xmlns:a16="http://schemas.microsoft.com/office/drawing/2014/main" id="{00000000-0008-0000-0600-0000A0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76153</xdr:rowOff>
    </xdr:from>
    <xdr:to>
      <xdr:col>85</xdr:col>
      <xdr:colOff>127000</xdr:colOff>
      <xdr:row>98</xdr:row>
      <xdr:rowOff>89074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5481300" y="16878253"/>
          <a:ext cx="838200" cy="1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5" name="積立金平均値テキスト">
          <a:extLst>
            <a:ext uri="{FF2B5EF4-FFF2-40B4-BE49-F238E27FC236}">
              <a16:creationId xmlns:a16="http://schemas.microsoft.com/office/drawing/2014/main" id="{00000000-0008-0000-0600-0000A3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86075</xdr:rowOff>
    </xdr:from>
    <xdr:to>
      <xdr:col>81</xdr:col>
      <xdr:colOff>50800</xdr:colOff>
      <xdr:row>98</xdr:row>
      <xdr:rowOff>89074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4592300" y="16888175"/>
          <a:ext cx="889000" cy="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65131</xdr:rowOff>
    </xdr:from>
    <xdr:to>
      <xdr:col>76</xdr:col>
      <xdr:colOff>114300</xdr:colOff>
      <xdr:row>98</xdr:row>
      <xdr:rowOff>86075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3703300" y="16867231"/>
          <a:ext cx="889000" cy="20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65131</xdr:rowOff>
    </xdr:from>
    <xdr:to>
      <xdr:col>71</xdr:col>
      <xdr:colOff>177800</xdr:colOff>
      <xdr:row>98</xdr:row>
      <xdr:rowOff>95393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2814300" y="16867231"/>
          <a:ext cx="889000" cy="30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15858</xdr:rowOff>
    </xdr:from>
    <xdr:to>
      <xdr:col>67</xdr:col>
      <xdr:colOff>101600</xdr:colOff>
      <xdr:row>98</xdr:row>
      <xdr:rowOff>117458</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2763500" y="1681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133985</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547111" y="1659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25353</xdr:rowOff>
    </xdr:from>
    <xdr:to>
      <xdr:col>85</xdr:col>
      <xdr:colOff>177800</xdr:colOff>
      <xdr:row>98</xdr:row>
      <xdr:rowOff>126953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6268700" y="1682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142700</xdr:rowOff>
    </xdr:from>
    <xdr:ext cx="534377" cy="259045"/>
    <xdr:sp macro="" textlink="">
      <xdr:nvSpPr>
        <xdr:cNvPr id="694" name="積立金該当値テキスト">
          <a:extLst>
            <a:ext uri="{FF2B5EF4-FFF2-40B4-BE49-F238E27FC236}">
              <a16:creationId xmlns:a16="http://schemas.microsoft.com/office/drawing/2014/main" id="{00000000-0008-0000-0600-0000B6020000}"/>
            </a:ext>
          </a:extLst>
        </xdr:cNvPr>
        <xdr:cNvSpPr txBox="1"/>
      </xdr:nvSpPr>
      <xdr:spPr>
        <a:xfrm>
          <a:off x="16370300" y="1677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38274</xdr:rowOff>
    </xdr:from>
    <xdr:to>
      <xdr:col>81</xdr:col>
      <xdr:colOff>101600</xdr:colOff>
      <xdr:row>98</xdr:row>
      <xdr:rowOff>139874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5430500" y="1684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131001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93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35275</xdr:rowOff>
    </xdr:from>
    <xdr:to>
      <xdr:col>76</xdr:col>
      <xdr:colOff>165100</xdr:colOff>
      <xdr:row>98</xdr:row>
      <xdr:rowOff>136875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4541500" y="1683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128002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93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14331</xdr:rowOff>
    </xdr:from>
    <xdr:to>
      <xdr:col>72</xdr:col>
      <xdr:colOff>38100</xdr:colOff>
      <xdr:row>98</xdr:row>
      <xdr:rowOff>115931</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3652500" y="1681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107058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909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44593</xdr:rowOff>
    </xdr:from>
    <xdr:to>
      <xdr:col>67</xdr:col>
      <xdr:colOff>101600</xdr:colOff>
      <xdr:row>98</xdr:row>
      <xdr:rowOff>146193</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2763500" y="1684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137320</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79428" y="1693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58991</xdr:rowOff>
    </xdr:from>
    <xdr:to>
      <xdr:col>98</xdr:col>
      <xdr:colOff>38100</xdr:colOff>
      <xdr:row>36</xdr:row>
      <xdr:rowOff>160591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3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5668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00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4" name="貸付金最小値テキスト">
          <a:extLst>
            <a:ext uri="{FF2B5EF4-FFF2-40B4-BE49-F238E27FC236}">
              <a16:creationId xmlns:a16="http://schemas.microsoft.com/office/drawing/2014/main" id="{00000000-0008-0000-0600-00001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6" name="貸付金最大値テキスト">
          <a:extLst>
            <a:ext uri="{FF2B5EF4-FFF2-40B4-BE49-F238E27FC236}">
              <a16:creationId xmlns:a16="http://schemas.microsoft.com/office/drawing/2014/main" id="{00000000-0008-0000-0600-000012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43097</xdr:rowOff>
    </xdr:from>
    <xdr:to>
      <xdr:col>116</xdr:col>
      <xdr:colOff>63500</xdr:colOff>
      <xdr:row>59</xdr:row>
      <xdr:rowOff>43117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1323300" y="10158647"/>
          <a:ext cx="8382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9" name="貸付金平均値テキスト">
          <a:extLst>
            <a:ext uri="{FF2B5EF4-FFF2-40B4-BE49-F238E27FC236}">
              <a16:creationId xmlns:a16="http://schemas.microsoft.com/office/drawing/2014/main" id="{00000000-0008-0000-0600-000015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43117</xdr:rowOff>
    </xdr:from>
    <xdr:to>
      <xdr:col>111</xdr:col>
      <xdr:colOff>177800</xdr:colOff>
      <xdr:row>59</xdr:row>
      <xdr:rowOff>43117</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0434300" y="101586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43117</xdr:rowOff>
    </xdr:from>
    <xdr:to>
      <xdr:col>107</xdr:col>
      <xdr:colOff>50800</xdr:colOff>
      <xdr:row>59</xdr:row>
      <xdr:rowOff>43117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9545300" y="101586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43117</xdr:rowOff>
    </xdr:from>
    <xdr:to>
      <xdr:col>102</xdr:col>
      <xdr:colOff>114300</xdr:colOff>
      <xdr:row>59</xdr:row>
      <xdr:rowOff>43117</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656300" y="101586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49276</xdr:rowOff>
    </xdr:from>
    <xdr:to>
      <xdr:col>98</xdr:col>
      <xdr:colOff>38100</xdr:colOff>
      <xdr:row>58</xdr:row>
      <xdr:rowOff>150876</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8605500" y="999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167403</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21428" y="9768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163747</xdr:rowOff>
    </xdr:from>
    <xdr:to>
      <xdr:col>116</xdr:col>
      <xdr:colOff>114300</xdr:colOff>
      <xdr:row>59</xdr:row>
      <xdr:rowOff>93897</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2110700" y="1010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78674</xdr:rowOff>
    </xdr:from>
    <xdr:ext cx="313932" cy="259045"/>
    <xdr:sp macro="" textlink="">
      <xdr:nvSpPr>
        <xdr:cNvPr id="808" name="貸付金該当値テキスト">
          <a:extLst>
            <a:ext uri="{FF2B5EF4-FFF2-40B4-BE49-F238E27FC236}">
              <a16:creationId xmlns:a16="http://schemas.microsoft.com/office/drawing/2014/main" id="{00000000-0008-0000-0600-000028030000}"/>
            </a:ext>
          </a:extLst>
        </xdr:cNvPr>
        <xdr:cNvSpPr txBox="1"/>
      </xdr:nvSpPr>
      <xdr:spPr>
        <a:xfrm>
          <a:off x="22212300" y="100227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163767</xdr:rowOff>
    </xdr:from>
    <xdr:to>
      <xdr:col>112</xdr:col>
      <xdr:colOff>38100</xdr:colOff>
      <xdr:row>59</xdr:row>
      <xdr:rowOff>93917</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1272500" y="1010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85044</xdr:rowOff>
    </xdr:from>
    <xdr:ext cx="313932"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66333" y="102005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163767</xdr:rowOff>
    </xdr:from>
    <xdr:to>
      <xdr:col>107</xdr:col>
      <xdr:colOff>101600</xdr:colOff>
      <xdr:row>59</xdr:row>
      <xdr:rowOff>93917</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0383500" y="1010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85044</xdr:rowOff>
    </xdr:from>
    <xdr:ext cx="313932"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77333" y="102005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163767</xdr:rowOff>
    </xdr:from>
    <xdr:to>
      <xdr:col>102</xdr:col>
      <xdr:colOff>165100</xdr:colOff>
      <xdr:row>59</xdr:row>
      <xdr:rowOff>93917</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9494500" y="1010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85044</xdr:rowOff>
    </xdr:from>
    <xdr:ext cx="313932"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88333" y="102005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163767</xdr:rowOff>
    </xdr:from>
    <xdr:to>
      <xdr:col>98</xdr:col>
      <xdr:colOff>38100</xdr:colOff>
      <xdr:row>59</xdr:row>
      <xdr:rowOff>93917</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8605500" y="1010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85044</xdr:rowOff>
    </xdr:from>
    <xdr:ext cx="313932"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99333" y="102005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43165</xdr:rowOff>
    </xdr:from>
    <xdr:to>
      <xdr:col>116</xdr:col>
      <xdr:colOff>63500</xdr:colOff>
      <xdr:row>76</xdr:row>
      <xdr:rowOff>105704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073365"/>
          <a:ext cx="838200" cy="6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105704</xdr:rowOff>
    </xdr:from>
    <xdr:to>
      <xdr:col>111</xdr:col>
      <xdr:colOff>177800</xdr:colOff>
      <xdr:row>76</xdr:row>
      <xdr:rowOff>155735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135904"/>
          <a:ext cx="889000" cy="5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155735</xdr:rowOff>
    </xdr:from>
    <xdr:to>
      <xdr:col>107</xdr:col>
      <xdr:colOff>50800</xdr:colOff>
      <xdr:row>77</xdr:row>
      <xdr:rowOff>18706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185935"/>
          <a:ext cx="889000" cy="3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18706</xdr:rowOff>
    </xdr:from>
    <xdr:to>
      <xdr:col>102</xdr:col>
      <xdr:colOff>114300</xdr:colOff>
      <xdr:row>77</xdr:row>
      <xdr:rowOff>31214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220356"/>
          <a:ext cx="889000" cy="1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23814</xdr:rowOff>
    </xdr:from>
    <xdr:to>
      <xdr:col>98</xdr:col>
      <xdr:colOff>38100</xdr:colOff>
      <xdr:row>76</xdr:row>
      <xdr:rowOff>125414</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5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141941</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89111" y="12829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163815</xdr:rowOff>
    </xdr:from>
    <xdr:to>
      <xdr:col>116</xdr:col>
      <xdr:colOff>114300</xdr:colOff>
      <xdr:row>76</xdr:row>
      <xdr:rowOff>93965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02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142242</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00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54904</xdr:rowOff>
    </xdr:from>
    <xdr:to>
      <xdr:col>112</xdr:col>
      <xdr:colOff>38100</xdr:colOff>
      <xdr:row>76</xdr:row>
      <xdr:rowOff>156504</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08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147631</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17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104935</xdr:rowOff>
    </xdr:from>
    <xdr:to>
      <xdr:col>107</xdr:col>
      <xdr:colOff>101600</xdr:colOff>
      <xdr:row>77</xdr:row>
      <xdr:rowOff>35085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13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26212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22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139356</xdr:rowOff>
    </xdr:from>
    <xdr:to>
      <xdr:col>102</xdr:col>
      <xdr:colOff>165100</xdr:colOff>
      <xdr:row>77</xdr:row>
      <xdr:rowOff>69506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16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60633</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26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151864</xdr:rowOff>
    </xdr:from>
    <xdr:to>
      <xdr:col>98</xdr:col>
      <xdr:colOff>38100</xdr:colOff>
      <xdr:row>77</xdr:row>
      <xdr:rowOff>82014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18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73141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274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　</a:t>
          </a:r>
          <a:r>
            <a:rPr kumimoji="1" lang="ja-JP" altLang="en-US" sz="1150" baseline="0">
              <a:latin typeface="ＭＳ Ｐゴシック" panose="020B0600070205080204" pitchFamily="50" charset="-128"/>
              <a:ea typeface="ＭＳ Ｐゴシック" panose="020B0600070205080204" pitchFamily="50" charset="-128"/>
            </a:rPr>
            <a:t> </a:t>
          </a:r>
          <a:r>
            <a:rPr kumimoji="1" lang="ja-JP" altLang="en-US" sz="1150">
              <a:latin typeface="ＭＳ Ｐゴシック" panose="020B0600070205080204" pitchFamily="50" charset="-128"/>
              <a:ea typeface="ＭＳ Ｐゴシック" panose="020B0600070205080204" pitchFamily="50" charset="-128"/>
            </a:rPr>
            <a:t>歳出決算総額については、市民一人当たり</a:t>
          </a:r>
          <a:r>
            <a:rPr kumimoji="1" lang="en-US" altLang="ja-JP" sz="1150">
              <a:latin typeface="ＭＳ Ｐゴシック" panose="020B0600070205080204" pitchFamily="50" charset="-128"/>
              <a:ea typeface="ＭＳ Ｐゴシック" panose="020B0600070205080204" pitchFamily="50" charset="-128"/>
            </a:rPr>
            <a:t>573,888</a:t>
          </a:r>
          <a:r>
            <a:rPr kumimoji="1" lang="ja-JP" altLang="en-US" sz="1150">
              <a:latin typeface="ＭＳ Ｐゴシック" panose="020B0600070205080204" pitchFamily="50" charset="-128"/>
              <a:ea typeface="ＭＳ Ｐゴシック" panose="020B0600070205080204" pitchFamily="50" charset="-128"/>
            </a:rPr>
            <a:t>円（令和７年１月１日時点住民基本台帳人口ベース）となっている。</a:t>
          </a:r>
        </a:p>
        <a:p>
          <a:r>
            <a:rPr kumimoji="1" lang="ja-JP" altLang="en-US" sz="1150">
              <a:latin typeface="ＭＳ Ｐゴシック" panose="020B0600070205080204" pitchFamily="50" charset="-128"/>
              <a:ea typeface="ＭＳ Ｐゴシック" panose="020B0600070205080204" pitchFamily="50" charset="-128"/>
            </a:rPr>
            <a:t> 　主な構成項目である扶助費については、市民一人当たり</a:t>
          </a:r>
          <a:r>
            <a:rPr kumimoji="1" lang="en-US" altLang="ja-JP" sz="1150">
              <a:latin typeface="ＭＳ Ｐゴシック" panose="020B0600070205080204" pitchFamily="50" charset="-128"/>
              <a:ea typeface="ＭＳ Ｐゴシック" panose="020B0600070205080204" pitchFamily="50" charset="-128"/>
            </a:rPr>
            <a:t>256,182</a:t>
          </a:r>
          <a:r>
            <a:rPr kumimoji="1" lang="ja-JP" altLang="en-US" sz="1150">
              <a:latin typeface="ＭＳ Ｐゴシック" panose="020B0600070205080204" pitchFamily="50" charset="-128"/>
              <a:ea typeface="ＭＳ Ｐゴシック" panose="020B0600070205080204" pitchFamily="50" charset="-128"/>
            </a:rPr>
            <a:t>円となっており、昨年度に続き類似団体の中でも最高額となっている状況である。前年度と比較して市民一人当たり</a:t>
          </a:r>
          <a:r>
            <a:rPr kumimoji="1" lang="en-US" altLang="ja-JP" sz="1150">
              <a:latin typeface="ＭＳ Ｐゴシック" panose="020B0600070205080204" pitchFamily="50" charset="-128"/>
              <a:ea typeface="ＭＳ Ｐゴシック" panose="020B0600070205080204" pitchFamily="50" charset="-128"/>
            </a:rPr>
            <a:t>10,321</a:t>
          </a:r>
          <a:r>
            <a:rPr kumimoji="1" lang="ja-JP" altLang="en-US" sz="1150">
              <a:latin typeface="ＭＳ Ｐゴシック" panose="020B0600070205080204" pitchFamily="50" charset="-128"/>
              <a:ea typeface="ＭＳ Ｐゴシック" panose="020B0600070205080204" pitchFamily="50" charset="-128"/>
            </a:rPr>
            <a:t>円増額した主な要因は、扶助費の予算額が大きい主な事業である生活保護費や教育・保育給付費等の増加である。扶助費における社会保障費や子育て支援施策に係る経費は、今後も増加していくものと見込まれるが、適切な行政サービスの実施に努めるとともに、医療費等の抑制に繋がるよう市民の健康づくり等を推進する。</a:t>
          </a:r>
        </a:p>
        <a:p>
          <a:r>
            <a:rPr kumimoji="1" lang="ja-JP" altLang="en-US" sz="1150">
              <a:latin typeface="ＭＳ Ｐゴシック" panose="020B0600070205080204" pitchFamily="50" charset="-128"/>
              <a:ea typeface="ＭＳ Ｐゴシック" panose="020B0600070205080204" pitchFamily="50" charset="-128"/>
            </a:rPr>
            <a:t>　公債費については、主に沖縄アリーナ整備事業に係る償還額の増額により市民一人当たり</a:t>
          </a:r>
          <a:r>
            <a:rPr kumimoji="1" lang="en-US" altLang="ja-JP" sz="1150">
              <a:latin typeface="ＭＳ Ｐゴシック" panose="020B0600070205080204" pitchFamily="50" charset="-128"/>
              <a:ea typeface="ＭＳ Ｐゴシック" panose="020B0600070205080204" pitchFamily="50" charset="-128"/>
            </a:rPr>
            <a:t>25,830</a:t>
          </a:r>
          <a:r>
            <a:rPr kumimoji="1" lang="ja-JP" altLang="en-US" sz="1150">
              <a:latin typeface="ＭＳ Ｐゴシック" panose="020B0600070205080204" pitchFamily="50" charset="-128"/>
              <a:ea typeface="ＭＳ Ｐゴシック" panose="020B0600070205080204" pitchFamily="50" charset="-128"/>
            </a:rPr>
            <a:t>円となっており過去</a:t>
          </a:r>
          <a:r>
            <a:rPr kumimoji="1" lang="en-US" altLang="ja-JP" sz="1150">
              <a:latin typeface="ＭＳ Ｐゴシック" panose="020B0600070205080204" pitchFamily="50" charset="-128"/>
              <a:ea typeface="ＭＳ Ｐゴシック" panose="020B0600070205080204" pitchFamily="50" charset="-128"/>
            </a:rPr>
            <a:t>5</a:t>
          </a:r>
          <a:r>
            <a:rPr kumimoji="1" lang="ja-JP" altLang="en-US" sz="1150">
              <a:latin typeface="ＭＳ Ｐゴシック" panose="020B0600070205080204" pitchFamily="50" charset="-128"/>
              <a:ea typeface="ＭＳ Ｐゴシック" panose="020B0600070205080204" pitchFamily="50" charset="-128"/>
            </a:rPr>
            <a:t>年間で最も高くなっているが、類似団体内平均値及び全国平均を下回っている。市債発行については、補助金等を最大限活用するほか、交付税措置の有無等も確認しながら、後年度の財政負担に配慮していく。</a:t>
          </a:r>
        </a:p>
        <a:p>
          <a:r>
            <a:rPr kumimoji="1" lang="ja-JP" altLang="en-US" sz="1150">
              <a:latin typeface="ＭＳ Ｐゴシック" panose="020B0600070205080204" pitchFamily="50" charset="-128"/>
              <a:ea typeface="ＭＳ Ｐゴシック" panose="020B0600070205080204" pitchFamily="50" charset="-128"/>
            </a:rPr>
            <a:t>　普通建設事業費全体は昨年度より減少し、類似団体内平均は上回っているものの、全国平均を下回っている。新規整備の沖縄アリーナ推進事業が皆減となる一方、更新整備の山内市営住宅建替事業や学校施設太陽光発電設備整備事業が増となっている。老朽化による公共施設の更新整備は今後も増加することも見込まれるため、慎重な財政運営を行う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沖縄県沖縄市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141,739
139,471
49.72
83,741,373
81,342,339
1,321,451
33,774,251
41,524,196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30.8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129413</xdr:rowOff>
    </xdr:from>
    <xdr:to>
      <xdr:col>24</xdr:col>
      <xdr:colOff>63500</xdr:colOff>
      <xdr:row>35</xdr:row>
      <xdr:rowOff>132842</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130163"/>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132842</xdr:rowOff>
    </xdr:from>
    <xdr:to>
      <xdr:col>19</xdr:col>
      <xdr:colOff>177800</xdr:colOff>
      <xdr:row>36</xdr:row>
      <xdr:rowOff>62547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133592"/>
          <a:ext cx="889000" cy="10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35687</xdr:rowOff>
    </xdr:from>
    <xdr:to>
      <xdr:col>15</xdr:col>
      <xdr:colOff>50800</xdr:colOff>
      <xdr:row>36</xdr:row>
      <xdr:rowOff>62547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207887"/>
          <a:ext cx="889000" cy="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35687</xdr:rowOff>
    </xdr:from>
    <xdr:to>
      <xdr:col>10</xdr:col>
      <xdr:colOff>114300</xdr:colOff>
      <xdr:row>36</xdr:row>
      <xdr:rowOff>36830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620788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76898</xdr:rowOff>
    </xdr:from>
    <xdr:to>
      <xdr:col>6</xdr:col>
      <xdr:colOff>38100</xdr:colOff>
      <xdr:row>36</xdr:row>
      <xdr:rowOff>7048</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07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23575</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852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78613</xdr:rowOff>
    </xdr:from>
    <xdr:to>
      <xdr:col>24</xdr:col>
      <xdr:colOff>114300</xdr:colOff>
      <xdr:row>36</xdr:row>
      <xdr:rowOff>8763</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07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101490</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930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82042</xdr:rowOff>
    </xdr:from>
    <xdr:to>
      <xdr:col>20</xdr:col>
      <xdr:colOff>38100</xdr:colOff>
      <xdr:row>36</xdr:row>
      <xdr:rowOff>12192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0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28719</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85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11747</xdr:rowOff>
    </xdr:from>
    <xdr:to>
      <xdr:col>15</xdr:col>
      <xdr:colOff>101600</xdr:colOff>
      <xdr:row>36</xdr:row>
      <xdr:rowOff>113347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18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104474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276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156337</xdr:rowOff>
    </xdr:from>
    <xdr:to>
      <xdr:col>10</xdr:col>
      <xdr:colOff>165100</xdr:colOff>
      <xdr:row>36</xdr:row>
      <xdr:rowOff>86487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15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103014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93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157480</xdr:rowOff>
    </xdr:from>
    <xdr:to>
      <xdr:col>6</xdr:col>
      <xdr:colOff>38100</xdr:colOff>
      <xdr:row>36</xdr:row>
      <xdr:rowOff>87630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15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78757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18813</xdr:rowOff>
    </xdr:from>
    <xdr:to>
      <xdr:col>24</xdr:col>
      <xdr:colOff>63500</xdr:colOff>
      <xdr:row>58</xdr:row>
      <xdr:rowOff>47551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62913"/>
          <a:ext cx="838200" cy="28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46233</xdr:rowOff>
    </xdr:from>
    <xdr:to>
      <xdr:col>19</xdr:col>
      <xdr:colOff>177800</xdr:colOff>
      <xdr:row>58</xdr:row>
      <xdr:rowOff>47551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990333"/>
          <a:ext cx="889000" cy="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165631</xdr:rowOff>
    </xdr:from>
    <xdr:to>
      <xdr:col>15</xdr:col>
      <xdr:colOff>50800</xdr:colOff>
      <xdr:row>58</xdr:row>
      <xdr:rowOff>46233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938281"/>
          <a:ext cx="889000" cy="5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18051</xdr:rowOff>
    </xdr:from>
    <xdr:to>
      <xdr:col>10</xdr:col>
      <xdr:colOff>114300</xdr:colOff>
      <xdr:row>57</xdr:row>
      <xdr:rowOff>165631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19251"/>
          <a:ext cx="889000" cy="31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51021</xdr:rowOff>
    </xdr:from>
    <xdr:to>
      <xdr:col>6</xdr:col>
      <xdr:colOff>38100</xdr:colOff>
      <xdr:row>55</xdr:row>
      <xdr:rowOff>152621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48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169148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255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139463</xdr:rowOff>
    </xdr:from>
    <xdr:to>
      <xdr:col>24</xdr:col>
      <xdr:colOff>114300</xdr:colOff>
      <xdr:row>58</xdr:row>
      <xdr:rowOff>69613</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1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68029</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168201</xdr:rowOff>
    </xdr:from>
    <xdr:to>
      <xdr:col>20</xdr:col>
      <xdr:colOff>38100</xdr:colOff>
      <xdr:row>58</xdr:row>
      <xdr:rowOff>98351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4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89478</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3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166883</xdr:rowOff>
    </xdr:from>
    <xdr:to>
      <xdr:col>15</xdr:col>
      <xdr:colOff>101600</xdr:colOff>
      <xdr:row>58</xdr:row>
      <xdr:rowOff>97033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3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88160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114831</xdr:rowOff>
    </xdr:from>
    <xdr:to>
      <xdr:col>10</xdr:col>
      <xdr:colOff>165100</xdr:colOff>
      <xdr:row>58</xdr:row>
      <xdr:rowOff>44981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8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36108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980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138701</xdr:rowOff>
    </xdr:from>
    <xdr:to>
      <xdr:col>6</xdr:col>
      <xdr:colOff>38100</xdr:colOff>
      <xdr:row>56</xdr:row>
      <xdr:rowOff>68851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6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59978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6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121382</xdr:rowOff>
    </xdr:from>
    <xdr:to>
      <xdr:col>24</xdr:col>
      <xdr:colOff>63500</xdr:colOff>
      <xdr:row>71</xdr:row>
      <xdr:rowOff>32647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122882"/>
          <a:ext cx="838200" cy="8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32647</xdr:rowOff>
    </xdr:from>
    <xdr:to>
      <xdr:col>19</xdr:col>
      <xdr:colOff>177800</xdr:colOff>
      <xdr:row>72</xdr:row>
      <xdr:rowOff>6731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205597"/>
          <a:ext cx="889000" cy="14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141636</xdr:rowOff>
    </xdr:from>
    <xdr:to>
      <xdr:col>15</xdr:col>
      <xdr:colOff>50800</xdr:colOff>
      <xdr:row>72</xdr:row>
      <xdr:rowOff>6731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2314586"/>
          <a:ext cx="889000" cy="36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141636</xdr:rowOff>
    </xdr:from>
    <xdr:to>
      <xdr:col>10</xdr:col>
      <xdr:colOff>114300</xdr:colOff>
      <xdr:row>73</xdr:row>
      <xdr:rowOff>53808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2314586"/>
          <a:ext cx="889000" cy="25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34288</xdr:rowOff>
    </xdr:from>
    <xdr:to>
      <xdr:col>6</xdr:col>
      <xdr:colOff>38100</xdr:colOff>
      <xdr:row>77</xdr:row>
      <xdr:rowOff>135888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23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127015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328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70582</xdr:rowOff>
    </xdr:from>
    <xdr:to>
      <xdr:col>24</xdr:col>
      <xdr:colOff>114300</xdr:colOff>
      <xdr:row>71</xdr:row>
      <xdr:rowOff>732</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07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23609</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02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70</xdr:row>
      <xdr:rowOff>153297</xdr:rowOff>
    </xdr:from>
    <xdr:to>
      <xdr:col>20</xdr:col>
      <xdr:colOff>38100</xdr:colOff>
      <xdr:row>71</xdr:row>
      <xdr:rowOff>83447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15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69</xdr:row>
      <xdr:rowOff>99974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1930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127381</xdr:rowOff>
    </xdr:from>
    <xdr:to>
      <xdr:col>15</xdr:col>
      <xdr:colOff>101600</xdr:colOff>
      <xdr:row>72</xdr:row>
      <xdr:rowOff>57531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230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74058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07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90836</xdr:rowOff>
    </xdr:from>
    <xdr:to>
      <xdr:col>10</xdr:col>
      <xdr:colOff>165100</xdr:colOff>
      <xdr:row>72</xdr:row>
      <xdr:rowOff>20986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26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70</xdr:row>
      <xdr:rowOff>37513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039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3008</xdr:rowOff>
    </xdr:from>
    <xdr:to>
      <xdr:col>6</xdr:col>
      <xdr:colOff>38100</xdr:colOff>
      <xdr:row>73</xdr:row>
      <xdr:rowOff>104608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251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71</xdr:row>
      <xdr:rowOff>121135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294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165151</xdr:rowOff>
    </xdr:from>
    <xdr:to>
      <xdr:col>24</xdr:col>
      <xdr:colOff>63500</xdr:colOff>
      <xdr:row>98</xdr:row>
      <xdr:rowOff>43707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795801"/>
          <a:ext cx="838200" cy="5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114612</xdr:rowOff>
    </xdr:from>
    <xdr:to>
      <xdr:col>19</xdr:col>
      <xdr:colOff>177800</xdr:colOff>
      <xdr:row>97</xdr:row>
      <xdr:rowOff>165151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745262"/>
          <a:ext cx="889000" cy="5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114612</xdr:rowOff>
    </xdr:from>
    <xdr:to>
      <xdr:col>15</xdr:col>
      <xdr:colOff>50800</xdr:colOff>
      <xdr:row>97</xdr:row>
      <xdr:rowOff>142900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745262"/>
          <a:ext cx="889000" cy="2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142900</xdr:rowOff>
    </xdr:from>
    <xdr:to>
      <xdr:col>10</xdr:col>
      <xdr:colOff>114300</xdr:colOff>
      <xdr:row>98</xdr:row>
      <xdr:rowOff>96628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773550"/>
          <a:ext cx="889000" cy="12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92100</xdr:rowOff>
    </xdr:from>
    <xdr:to>
      <xdr:col>6</xdr:col>
      <xdr:colOff>38100</xdr:colOff>
      <xdr:row>97</xdr:row>
      <xdr:rowOff>22250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5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38777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32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164357</xdr:rowOff>
    </xdr:from>
    <xdr:to>
      <xdr:col>24</xdr:col>
      <xdr:colOff>114300</xdr:colOff>
      <xdr:row>98</xdr:row>
      <xdr:rowOff>94507</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79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79284</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09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114351</xdr:rowOff>
    </xdr:from>
    <xdr:to>
      <xdr:col>20</xdr:col>
      <xdr:colOff>38100</xdr:colOff>
      <xdr:row>98</xdr:row>
      <xdr:rowOff>44501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74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35628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83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63812</xdr:rowOff>
    </xdr:from>
    <xdr:to>
      <xdr:col>15</xdr:col>
      <xdr:colOff>101600</xdr:colOff>
      <xdr:row>97</xdr:row>
      <xdr:rowOff>165412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69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156539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78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92100</xdr:rowOff>
    </xdr:from>
    <xdr:to>
      <xdr:col>10</xdr:col>
      <xdr:colOff>165100</xdr:colOff>
      <xdr:row>98</xdr:row>
      <xdr:rowOff>22250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72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13377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81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45828</xdr:rowOff>
    </xdr:from>
    <xdr:to>
      <xdr:col>6</xdr:col>
      <xdr:colOff>38100</xdr:colOff>
      <xdr:row>98</xdr:row>
      <xdr:rowOff>147428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4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138555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4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58547</xdr:rowOff>
    </xdr:from>
    <xdr:to>
      <xdr:col>55</xdr:col>
      <xdr:colOff>0</xdr:colOff>
      <xdr:row>33</xdr:row>
      <xdr:rowOff>133985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5716397"/>
          <a:ext cx="8382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133985</xdr:rowOff>
    </xdr:from>
    <xdr:to>
      <xdr:col>50</xdr:col>
      <xdr:colOff>114300</xdr:colOff>
      <xdr:row>33</xdr:row>
      <xdr:rowOff>134747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5791835"/>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134747</xdr:rowOff>
    </xdr:from>
    <xdr:to>
      <xdr:col>45</xdr:col>
      <xdr:colOff>177800</xdr:colOff>
      <xdr:row>33</xdr:row>
      <xdr:rowOff>150749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5792597"/>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50165</xdr:rowOff>
    </xdr:from>
    <xdr:to>
      <xdr:col>41</xdr:col>
      <xdr:colOff>50800</xdr:colOff>
      <xdr:row>33</xdr:row>
      <xdr:rowOff>150749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5536565"/>
          <a:ext cx="889000" cy="27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155956</xdr:rowOff>
    </xdr:from>
    <xdr:to>
      <xdr:col>36</xdr:col>
      <xdr:colOff>165100</xdr:colOff>
      <xdr:row>36</xdr:row>
      <xdr:rowOff>86106</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156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77233</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37428" y="624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7747</xdr:rowOff>
    </xdr:from>
    <xdr:to>
      <xdr:col>55</xdr:col>
      <xdr:colOff>50800</xdr:colOff>
      <xdr:row>33</xdr:row>
      <xdr:rowOff>109347</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566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30624</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5517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83185</xdr:rowOff>
    </xdr:from>
    <xdr:to>
      <xdr:col>50</xdr:col>
      <xdr:colOff>165100</xdr:colOff>
      <xdr:row>34</xdr:row>
      <xdr:rowOff>13335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574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29862</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551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83947</xdr:rowOff>
    </xdr:from>
    <xdr:to>
      <xdr:col>46</xdr:col>
      <xdr:colOff>38100</xdr:colOff>
      <xdr:row>34</xdr:row>
      <xdr:rowOff>14097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574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30624</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5517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99949</xdr:rowOff>
    </xdr:from>
    <xdr:to>
      <xdr:col>41</xdr:col>
      <xdr:colOff>101600</xdr:colOff>
      <xdr:row>34</xdr:row>
      <xdr:rowOff>30099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575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46626</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53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170815</xdr:rowOff>
    </xdr:from>
    <xdr:to>
      <xdr:col>36</xdr:col>
      <xdr:colOff>165100</xdr:colOff>
      <xdr:row>32</xdr:row>
      <xdr:rowOff>100965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548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117492</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26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7112</xdr:rowOff>
    </xdr:from>
    <xdr:to>
      <xdr:col>55</xdr:col>
      <xdr:colOff>0</xdr:colOff>
      <xdr:row>58</xdr:row>
      <xdr:rowOff>26269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9951212"/>
          <a:ext cx="838200" cy="1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12736</xdr:rowOff>
    </xdr:from>
    <xdr:to>
      <xdr:col>50</xdr:col>
      <xdr:colOff>114300</xdr:colOff>
      <xdr:row>58</xdr:row>
      <xdr:rowOff>26269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9956836"/>
          <a:ext cx="889000" cy="1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12736</xdr:rowOff>
    </xdr:from>
    <xdr:to>
      <xdr:col>45</xdr:col>
      <xdr:colOff>177800</xdr:colOff>
      <xdr:row>58</xdr:row>
      <xdr:rowOff>25949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956836"/>
          <a:ext cx="889000" cy="1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16850</xdr:rowOff>
    </xdr:from>
    <xdr:to>
      <xdr:col>41</xdr:col>
      <xdr:colOff>50800</xdr:colOff>
      <xdr:row>58</xdr:row>
      <xdr:rowOff>25949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972300" y="9960950"/>
          <a:ext cx="889000" cy="9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126847</xdr:rowOff>
    </xdr:from>
    <xdr:to>
      <xdr:col>36</xdr:col>
      <xdr:colOff>165100</xdr:colOff>
      <xdr:row>54</xdr:row>
      <xdr:rowOff>56997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213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73524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05111" y="898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127762</xdr:rowOff>
    </xdr:from>
    <xdr:to>
      <xdr:col>55</xdr:col>
      <xdr:colOff>50800</xdr:colOff>
      <xdr:row>58</xdr:row>
      <xdr:rowOff>57912</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90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106189</xdr:rowOff>
    </xdr:from>
    <xdr:ext cx="469744"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87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146919</xdr:rowOff>
    </xdr:from>
    <xdr:to>
      <xdr:col>50</xdr:col>
      <xdr:colOff>165100</xdr:colOff>
      <xdr:row>58</xdr:row>
      <xdr:rowOff>77069</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91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68196</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10012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133386</xdr:rowOff>
    </xdr:from>
    <xdr:to>
      <xdr:col>46</xdr:col>
      <xdr:colOff>38100</xdr:colOff>
      <xdr:row>58</xdr:row>
      <xdr:rowOff>63536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90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54663</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999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146599</xdr:rowOff>
    </xdr:from>
    <xdr:to>
      <xdr:col>41</xdr:col>
      <xdr:colOff>101600</xdr:colOff>
      <xdr:row>58</xdr:row>
      <xdr:rowOff>76749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91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67876</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10011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137500</xdr:rowOff>
    </xdr:from>
    <xdr:to>
      <xdr:col>36</xdr:col>
      <xdr:colOff>165100</xdr:colOff>
      <xdr:row>58</xdr:row>
      <xdr:rowOff>67650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91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58777</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37428" y="100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id="{00000000-0008-0000-07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14656</xdr:rowOff>
    </xdr:from>
    <xdr:to>
      <xdr:col>54</xdr:col>
      <xdr:colOff>189865</xdr:colOff>
      <xdr:row>79</xdr:row>
      <xdr:rowOff>91123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10475595" y="12359056"/>
          <a:ext cx="1270" cy="1276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94950</xdr:rowOff>
    </xdr:from>
    <xdr:ext cx="378565" cy="259045"/>
    <xdr:sp macro="" textlink="">
      <xdr:nvSpPr>
        <xdr:cNvPr id="397" name="商工費最小値テキスト">
          <a:extLst>
            <a:ext uri="{FF2B5EF4-FFF2-40B4-BE49-F238E27FC236}">
              <a16:creationId xmlns:a16="http://schemas.microsoft.com/office/drawing/2014/main" id="{00000000-0008-0000-0700-00008D010000}"/>
            </a:ext>
          </a:extLst>
        </xdr:cNvPr>
        <xdr:cNvSpPr txBox="1"/>
      </xdr:nvSpPr>
      <xdr:spPr>
        <a:xfrm>
          <a:off x="10528300" y="13639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91123</xdr:rowOff>
    </xdr:from>
    <xdr:to>
      <xdr:col>55</xdr:col>
      <xdr:colOff>88900</xdr:colOff>
      <xdr:row>79</xdr:row>
      <xdr:rowOff>91123</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3635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132783</xdr:rowOff>
    </xdr:from>
    <xdr:ext cx="534377" cy="259045"/>
    <xdr:sp macro="" textlink="">
      <xdr:nvSpPr>
        <xdr:cNvPr id="399" name="商工費最大値テキスト">
          <a:extLst>
            <a:ext uri="{FF2B5EF4-FFF2-40B4-BE49-F238E27FC236}">
              <a16:creationId xmlns:a16="http://schemas.microsoft.com/office/drawing/2014/main" id="{00000000-0008-0000-0700-00008F010000}"/>
            </a:ext>
          </a:extLst>
        </xdr:cNvPr>
        <xdr:cNvSpPr txBox="1"/>
      </xdr:nvSpPr>
      <xdr:spPr>
        <a:xfrm>
          <a:off x="10528300" y="1213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14656</xdr:rowOff>
    </xdr:from>
    <xdr:to>
      <xdr:col>55</xdr:col>
      <xdr:colOff>88900</xdr:colOff>
      <xdr:row>72</xdr:row>
      <xdr:rowOff>14656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2359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15342</xdr:rowOff>
    </xdr:from>
    <xdr:to>
      <xdr:col>55</xdr:col>
      <xdr:colOff>0</xdr:colOff>
      <xdr:row>78</xdr:row>
      <xdr:rowOff>71887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639300" y="13216992"/>
          <a:ext cx="838200" cy="22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55604</xdr:rowOff>
    </xdr:from>
    <xdr:ext cx="469744" cy="259045"/>
    <xdr:sp macro="" textlink="">
      <xdr:nvSpPr>
        <xdr:cNvPr id="402" name="商工費平均値テキスト">
          <a:extLst>
            <a:ext uri="{FF2B5EF4-FFF2-40B4-BE49-F238E27FC236}">
              <a16:creationId xmlns:a16="http://schemas.microsoft.com/office/drawing/2014/main" id="{00000000-0008-0000-0700-000092010000}"/>
            </a:ext>
          </a:extLst>
        </xdr:cNvPr>
        <xdr:cNvSpPr txBox="1"/>
      </xdr:nvSpPr>
      <xdr:spPr>
        <a:xfrm>
          <a:off x="10528300" y="13428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77177</xdr:rowOff>
    </xdr:from>
    <xdr:to>
      <xdr:col>55</xdr:col>
      <xdr:colOff>50800</xdr:colOff>
      <xdr:row>79</xdr:row>
      <xdr:rowOff>7327</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10426700" y="1345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11340</xdr:rowOff>
    </xdr:from>
    <xdr:to>
      <xdr:col>50</xdr:col>
      <xdr:colOff>114300</xdr:colOff>
      <xdr:row>77</xdr:row>
      <xdr:rowOff>15342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8750300" y="13212990"/>
          <a:ext cx="889000" cy="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56570</xdr:rowOff>
    </xdr:from>
    <xdr:to>
      <xdr:col>50</xdr:col>
      <xdr:colOff>165100</xdr:colOff>
      <xdr:row>78</xdr:row>
      <xdr:rowOff>158170</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9588500" y="13429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149297</xdr:rowOff>
    </xdr:from>
    <xdr:ext cx="469744"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9404428" y="1352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107141</xdr:rowOff>
    </xdr:from>
    <xdr:to>
      <xdr:col>45</xdr:col>
      <xdr:colOff>177800</xdr:colOff>
      <xdr:row>77</xdr:row>
      <xdr:rowOff>11340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7861300" y="13137341"/>
          <a:ext cx="889000" cy="7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25496</xdr:rowOff>
    </xdr:from>
    <xdr:to>
      <xdr:col>46</xdr:col>
      <xdr:colOff>38100</xdr:colOff>
      <xdr:row>78</xdr:row>
      <xdr:rowOff>127096</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8699500" y="13398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118223</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8483111" y="1349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89669</xdr:rowOff>
    </xdr:from>
    <xdr:to>
      <xdr:col>41</xdr:col>
      <xdr:colOff>50800</xdr:colOff>
      <xdr:row>76</xdr:row>
      <xdr:rowOff>107141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6972300" y="12091169"/>
          <a:ext cx="889000" cy="104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8922</xdr:rowOff>
    </xdr:from>
    <xdr:to>
      <xdr:col>41</xdr:col>
      <xdr:colOff>101600</xdr:colOff>
      <xdr:row>78</xdr:row>
      <xdr:rowOff>110522</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7810500" y="13382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101649</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7594111" y="13474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166346</xdr:rowOff>
    </xdr:from>
    <xdr:to>
      <xdr:col>36</xdr:col>
      <xdr:colOff>165100</xdr:colOff>
      <xdr:row>77</xdr:row>
      <xdr:rowOff>96496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6921500" y="13196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87623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05111" y="1328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21087</xdr:rowOff>
    </xdr:from>
    <xdr:to>
      <xdr:col>55</xdr:col>
      <xdr:colOff>50800</xdr:colOff>
      <xdr:row>78</xdr:row>
      <xdr:rowOff>122687</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10426700" y="1339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43964</xdr:rowOff>
    </xdr:from>
    <xdr:ext cx="534377" cy="259045"/>
    <xdr:sp macro="" textlink="">
      <xdr:nvSpPr>
        <xdr:cNvPr id="421" name="商工費該当値テキスト">
          <a:extLst>
            <a:ext uri="{FF2B5EF4-FFF2-40B4-BE49-F238E27FC236}">
              <a16:creationId xmlns:a16="http://schemas.microsoft.com/office/drawing/2014/main" id="{00000000-0008-0000-0700-0000A5010000}"/>
            </a:ext>
          </a:extLst>
        </xdr:cNvPr>
        <xdr:cNvSpPr txBox="1"/>
      </xdr:nvSpPr>
      <xdr:spPr>
        <a:xfrm>
          <a:off x="10528300" y="1324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135992</xdr:rowOff>
    </xdr:from>
    <xdr:to>
      <xdr:col>50</xdr:col>
      <xdr:colOff>165100</xdr:colOff>
      <xdr:row>77</xdr:row>
      <xdr:rowOff>66142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9588500" y="1316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82669</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372111" y="1294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131990</xdr:rowOff>
    </xdr:from>
    <xdr:to>
      <xdr:col>46</xdr:col>
      <xdr:colOff>38100</xdr:colOff>
      <xdr:row>77</xdr:row>
      <xdr:rowOff>62140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8699500" y="1316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78668</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483111" y="1293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56341</xdr:rowOff>
    </xdr:from>
    <xdr:to>
      <xdr:col>41</xdr:col>
      <xdr:colOff>101600</xdr:colOff>
      <xdr:row>76</xdr:row>
      <xdr:rowOff>157941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7810500" y="1308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3018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594111" y="1286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38869</xdr:rowOff>
    </xdr:from>
    <xdr:to>
      <xdr:col>36</xdr:col>
      <xdr:colOff>165100</xdr:colOff>
      <xdr:row>70</xdr:row>
      <xdr:rowOff>140469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6921500" y="1204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156996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05111" y="1181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98534</xdr:rowOff>
    </xdr:from>
    <xdr:to>
      <xdr:col>55</xdr:col>
      <xdr:colOff>0</xdr:colOff>
      <xdr:row>98</xdr:row>
      <xdr:rowOff>14903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639300" y="16729184"/>
          <a:ext cx="838200" cy="8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98534</xdr:rowOff>
    </xdr:from>
    <xdr:to>
      <xdr:col>50</xdr:col>
      <xdr:colOff>114300</xdr:colOff>
      <xdr:row>97</xdr:row>
      <xdr:rowOff>162637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8750300" y="16729184"/>
          <a:ext cx="889000" cy="6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81007</xdr:rowOff>
    </xdr:from>
    <xdr:to>
      <xdr:col>45</xdr:col>
      <xdr:colOff>177800</xdr:colOff>
      <xdr:row>97</xdr:row>
      <xdr:rowOff>162637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7861300" y="16711657"/>
          <a:ext cx="889000" cy="8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81007</xdr:rowOff>
    </xdr:from>
    <xdr:to>
      <xdr:col>41</xdr:col>
      <xdr:colOff>50800</xdr:colOff>
      <xdr:row>98</xdr:row>
      <xdr:rowOff>42563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6972300" y="16711657"/>
          <a:ext cx="889000" cy="13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161404</xdr:rowOff>
    </xdr:from>
    <xdr:to>
      <xdr:col>36</xdr:col>
      <xdr:colOff>165100</xdr:colOff>
      <xdr:row>96</xdr:row>
      <xdr:rowOff>91554</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921500" y="1644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108081</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05111" y="1622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135553</xdr:rowOff>
    </xdr:from>
    <xdr:to>
      <xdr:col>55</xdr:col>
      <xdr:colOff>50800</xdr:colOff>
      <xdr:row>98</xdr:row>
      <xdr:rowOff>65703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10426700" y="1676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113980</xdr:rowOff>
    </xdr:from>
    <xdr:ext cx="534377" cy="259045"/>
    <xdr:sp macro=""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10528300" y="16744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47734</xdr:rowOff>
    </xdr:from>
    <xdr:to>
      <xdr:col>50</xdr:col>
      <xdr:colOff>165100</xdr:colOff>
      <xdr:row>97</xdr:row>
      <xdr:rowOff>149334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9588500" y="1667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140461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372111" y="1677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111837</xdr:rowOff>
    </xdr:from>
    <xdr:to>
      <xdr:col>46</xdr:col>
      <xdr:colOff>38100</xdr:colOff>
      <xdr:row>98</xdr:row>
      <xdr:rowOff>41987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8699500" y="1674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33114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483111" y="1683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30207</xdr:rowOff>
    </xdr:from>
    <xdr:to>
      <xdr:col>41</xdr:col>
      <xdr:colOff>101600</xdr:colOff>
      <xdr:row>97</xdr:row>
      <xdr:rowOff>131807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7810500" y="1666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122934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94111" y="1675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163213</xdr:rowOff>
    </xdr:from>
    <xdr:to>
      <xdr:col>36</xdr:col>
      <xdr:colOff>165100</xdr:colOff>
      <xdr:row>98</xdr:row>
      <xdr:rowOff>93363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6921500" y="1679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84490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05111" y="16886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42774</xdr:rowOff>
    </xdr:from>
    <xdr:to>
      <xdr:col>85</xdr:col>
      <xdr:colOff>126364</xdr:colOff>
      <xdr:row>37</xdr:row>
      <xdr:rowOff>25324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86274"/>
          <a:ext cx="1269" cy="11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29151</xdr:rowOff>
    </xdr:from>
    <xdr:ext cx="469744"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37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25324</xdr:rowOff>
    </xdr:from>
    <xdr:to>
      <xdr:col>86</xdr:col>
      <xdr:colOff>25400</xdr:colOff>
      <xdr:row>37</xdr:row>
      <xdr:rowOff>25324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368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160901</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6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42774</xdr:rowOff>
    </xdr:from>
    <xdr:to>
      <xdr:col>86</xdr:col>
      <xdr:colOff>25400</xdr:colOff>
      <xdr:row>30</xdr:row>
      <xdr:rowOff>42774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86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16180</xdr:rowOff>
    </xdr:from>
    <xdr:to>
      <xdr:col>85</xdr:col>
      <xdr:colOff>127000</xdr:colOff>
      <xdr:row>37</xdr:row>
      <xdr:rowOff>118593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59830"/>
          <a:ext cx="838200" cy="10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64076</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5721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41199</xdr:rowOff>
    </xdr:from>
    <xdr:to>
      <xdr:col>85</xdr:col>
      <xdr:colOff>177800</xdr:colOff>
      <xdr:row>34</xdr:row>
      <xdr:rowOff>142799</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5870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118593</xdr:rowOff>
    </xdr:from>
    <xdr:to>
      <xdr:col>81</xdr:col>
      <xdr:colOff>50800</xdr:colOff>
      <xdr:row>37</xdr:row>
      <xdr:rowOff>137643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62243"/>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11709</xdr:rowOff>
    </xdr:from>
    <xdr:to>
      <xdr:col>81</xdr:col>
      <xdr:colOff>101600</xdr:colOff>
      <xdr:row>35</xdr:row>
      <xdr:rowOff>113309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012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129836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787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98247</xdr:rowOff>
    </xdr:from>
    <xdr:to>
      <xdr:col>76</xdr:col>
      <xdr:colOff>114300</xdr:colOff>
      <xdr:row>37</xdr:row>
      <xdr:rowOff>137643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41897"/>
          <a:ext cx="889000" cy="3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14757</xdr:rowOff>
    </xdr:from>
    <xdr:to>
      <xdr:col>76</xdr:col>
      <xdr:colOff>165100</xdr:colOff>
      <xdr:row>35</xdr:row>
      <xdr:rowOff>116357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015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132884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579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98247</xdr:rowOff>
    </xdr:from>
    <xdr:to>
      <xdr:col>71</xdr:col>
      <xdr:colOff>177800</xdr:colOff>
      <xdr:row>37</xdr:row>
      <xdr:rowOff>128118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41897"/>
          <a:ext cx="889000" cy="2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12014</xdr:rowOff>
    </xdr:from>
    <xdr:to>
      <xdr:col>72</xdr:col>
      <xdr:colOff>38100</xdr:colOff>
      <xdr:row>35</xdr:row>
      <xdr:rowOff>113614</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012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130141</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578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144526</xdr:rowOff>
    </xdr:from>
    <xdr:to>
      <xdr:col>67</xdr:col>
      <xdr:colOff>101600</xdr:colOff>
      <xdr:row>34</xdr:row>
      <xdr:rowOff>74676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580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91203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57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136830</xdr:rowOff>
    </xdr:from>
    <xdr:to>
      <xdr:col>85</xdr:col>
      <xdr:colOff>177800</xdr:colOff>
      <xdr:row>37</xdr:row>
      <xdr:rowOff>66980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51757</xdr:rowOff>
    </xdr:from>
    <xdr:ext cx="469744"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22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67793</xdr:rowOff>
    </xdr:from>
    <xdr:to>
      <xdr:col>81</xdr:col>
      <xdr:colOff>101600</xdr:colOff>
      <xdr:row>37</xdr:row>
      <xdr:rowOff>169393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160520</xdr:rowOff>
    </xdr:from>
    <xdr:ext cx="469744"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46428" y="6504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86843</xdr:rowOff>
    </xdr:from>
    <xdr:to>
      <xdr:col>76</xdr:col>
      <xdr:colOff>165100</xdr:colOff>
      <xdr:row>38</xdr:row>
      <xdr:rowOff>16993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3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8120</xdr:rowOff>
    </xdr:from>
    <xdr:ext cx="469744"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57428" y="65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47447</xdr:rowOff>
    </xdr:from>
    <xdr:to>
      <xdr:col>72</xdr:col>
      <xdr:colOff>38100</xdr:colOff>
      <xdr:row>37</xdr:row>
      <xdr:rowOff>149047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9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140174</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68428" y="6483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77318</xdr:rowOff>
    </xdr:from>
    <xdr:to>
      <xdr:col>67</xdr:col>
      <xdr:colOff>101600</xdr:colOff>
      <xdr:row>38</xdr:row>
      <xdr:rowOff>7468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170045</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79428" y="6513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104747</xdr:rowOff>
    </xdr:from>
    <xdr:to>
      <xdr:col>85</xdr:col>
      <xdr:colOff>127000</xdr:colOff>
      <xdr:row>57</xdr:row>
      <xdr:rowOff>148204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534497"/>
          <a:ext cx="838200" cy="38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12850</xdr:rowOff>
    </xdr:from>
    <xdr:to>
      <xdr:col>81</xdr:col>
      <xdr:colOff>50800</xdr:colOff>
      <xdr:row>57</xdr:row>
      <xdr:rowOff>148204</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614050"/>
          <a:ext cx="889000" cy="30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113777</xdr:rowOff>
    </xdr:from>
    <xdr:to>
      <xdr:col>76</xdr:col>
      <xdr:colOff>114300</xdr:colOff>
      <xdr:row>56</xdr:row>
      <xdr:rowOff>12850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3703300" y="9543527"/>
          <a:ext cx="889000" cy="7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86916</xdr:rowOff>
    </xdr:from>
    <xdr:to>
      <xdr:col>71</xdr:col>
      <xdr:colOff>177800</xdr:colOff>
      <xdr:row>55</xdr:row>
      <xdr:rowOff>113777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516666"/>
          <a:ext cx="889000" cy="2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13142</xdr:rowOff>
    </xdr:from>
    <xdr:to>
      <xdr:col>67</xdr:col>
      <xdr:colOff>101600</xdr:colOff>
      <xdr:row>56</xdr:row>
      <xdr:rowOff>114742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61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105869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70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53947</xdr:rowOff>
    </xdr:from>
    <xdr:to>
      <xdr:col>85</xdr:col>
      <xdr:colOff>177800</xdr:colOff>
      <xdr:row>55</xdr:row>
      <xdr:rowOff>155547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48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76824</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33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97404</xdr:rowOff>
    </xdr:from>
    <xdr:to>
      <xdr:col>81</xdr:col>
      <xdr:colOff>101600</xdr:colOff>
      <xdr:row>58</xdr:row>
      <xdr:rowOff>27554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87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18681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96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133500</xdr:rowOff>
    </xdr:from>
    <xdr:to>
      <xdr:col>76</xdr:col>
      <xdr:colOff>165100</xdr:colOff>
      <xdr:row>56</xdr:row>
      <xdr:rowOff>63650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56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80177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933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62977</xdr:rowOff>
    </xdr:from>
    <xdr:to>
      <xdr:col>72</xdr:col>
      <xdr:colOff>38100</xdr:colOff>
      <xdr:row>55</xdr:row>
      <xdr:rowOff>164577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49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9654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926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36116</xdr:rowOff>
    </xdr:from>
    <xdr:to>
      <xdr:col>67</xdr:col>
      <xdr:colOff>101600</xdr:colOff>
      <xdr:row>55</xdr:row>
      <xdr:rowOff>137716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465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154243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241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70383</xdr:rowOff>
    </xdr:from>
    <xdr:to>
      <xdr:col>67</xdr:col>
      <xdr:colOff>101600</xdr:colOff>
      <xdr:row>77</xdr:row>
      <xdr:rowOff>533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100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17060</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79428" y="12875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66739</xdr:rowOff>
    </xdr:from>
    <xdr:to>
      <xdr:col>85</xdr:col>
      <xdr:colOff>127000</xdr:colOff>
      <xdr:row>96</xdr:row>
      <xdr:rowOff>74968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525939"/>
          <a:ext cx="8382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74968</xdr:rowOff>
    </xdr:from>
    <xdr:to>
      <xdr:col>81</xdr:col>
      <xdr:colOff>50800</xdr:colOff>
      <xdr:row>96</xdr:row>
      <xdr:rowOff>89218</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534168"/>
          <a:ext cx="889000" cy="1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89218</xdr:rowOff>
    </xdr:from>
    <xdr:to>
      <xdr:col>76</xdr:col>
      <xdr:colOff>114300</xdr:colOff>
      <xdr:row>96</xdr:row>
      <xdr:rowOff>89827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548418"/>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89827</xdr:rowOff>
    </xdr:from>
    <xdr:to>
      <xdr:col>71</xdr:col>
      <xdr:colOff>177800</xdr:colOff>
      <xdr:row>96</xdr:row>
      <xdr:rowOff>91523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549027"/>
          <a:ext cx="889000" cy="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163309</xdr:rowOff>
    </xdr:from>
    <xdr:to>
      <xdr:col>67</xdr:col>
      <xdr:colOff>101600</xdr:colOff>
      <xdr:row>94</xdr:row>
      <xdr:rowOff>93459</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10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109986</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588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15939</xdr:rowOff>
    </xdr:from>
    <xdr:to>
      <xdr:col>85</xdr:col>
      <xdr:colOff>177800</xdr:colOff>
      <xdr:row>96</xdr:row>
      <xdr:rowOff>117539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47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165816</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453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24168</xdr:rowOff>
    </xdr:from>
    <xdr:to>
      <xdr:col>81</xdr:col>
      <xdr:colOff>101600</xdr:colOff>
      <xdr:row>96</xdr:row>
      <xdr:rowOff>125768</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48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116895</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576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38418</xdr:rowOff>
    </xdr:from>
    <xdr:to>
      <xdr:col>76</xdr:col>
      <xdr:colOff>165100</xdr:colOff>
      <xdr:row>96</xdr:row>
      <xdr:rowOff>140018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49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131145</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59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39027</xdr:rowOff>
    </xdr:from>
    <xdr:to>
      <xdr:col>72</xdr:col>
      <xdr:colOff>38100</xdr:colOff>
      <xdr:row>96</xdr:row>
      <xdr:rowOff>140627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49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131754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59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40723</xdr:rowOff>
    </xdr:from>
    <xdr:to>
      <xdr:col>67</xdr:col>
      <xdr:colOff>101600</xdr:colOff>
      <xdr:row>96</xdr:row>
      <xdr:rowOff>142323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49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59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諸支出金グラフ枠">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4" name="諸支出金最小値テキスト">
          <a:extLst>
            <a:ext uri="{FF2B5EF4-FFF2-40B4-BE49-F238E27FC236}">
              <a16:creationId xmlns:a16="http://schemas.microsoft.com/office/drawing/2014/main" id="{00000000-0008-0000-0700-0000DE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6" name="諸支出金最大値テキスト">
          <a:extLst>
            <a:ext uri="{FF2B5EF4-FFF2-40B4-BE49-F238E27FC236}">
              <a16:creationId xmlns:a16="http://schemas.microsoft.com/office/drawing/2014/main" id="{00000000-0008-0000-0700-0000E0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9" name="諸支出金平均値テキスト">
          <a:extLst>
            <a:ext uri="{FF2B5EF4-FFF2-40B4-BE49-F238E27FC236}">
              <a16:creationId xmlns:a16="http://schemas.microsoft.com/office/drawing/2014/main" id="{00000000-0008-0000-0700-0000E3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16891</xdr:rowOff>
    </xdr:from>
    <xdr:to>
      <xdr:col>98</xdr:col>
      <xdr:colOff>38100</xdr:colOff>
      <xdr:row>38</xdr:row>
      <xdr:rowOff>118491</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8605500" y="653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135018</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467017" y="6307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8" name="諸支出金該当値テキスト">
          <a:extLst>
            <a:ext uri="{FF2B5EF4-FFF2-40B4-BE49-F238E27FC236}">
              <a16:creationId xmlns:a16="http://schemas.microsoft.com/office/drawing/2014/main" id="{00000000-0008-0000-0700-0000F6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前年度繰上充用金グラフ枠">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3" name="前年度繰上充用金最小値テキスト">
          <a:extLst>
            <a:ext uri="{FF2B5EF4-FFF2-40B4-BE49-F238E27FC236}">
              <a16:creationId xmlns:a16="http://schemas.microsoft.com/office/drawing/2014/main" id="{00000000-0008-0000-0700-00000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5" name="前年度繰上充用金最大値テキスト">
          <a:extLst>
            <a:ext uri="{FF2B5EF4-FFF2-40B4-BE49-F238E27FC236}">
              <a16:creationId xmlns:a16="http://schemas.microsoft.com/office/drawing/2014/main" id="{00000000-0008-0000-0700-00001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8" name="前年度繰上充用金平均値テキスト">
          <a:extLst>
            <a:ext uri="{FF2B5EF4-FFF2-40B4-BE49-F238E27FC236}">
              <a16:creationId xmlns:a16="http://schemas.microsoft.com/office/drawing/2014/main" id="{00000000-0008-0000-0700-00001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7" name="前年度繰上充用金該当値テキスト">
          <a:extLst>
            <a:ext uri="{FF2B5EF4-FFF2-40B4-BE49-F238E27FC236}">
              <a16:creationId xmlns:a16="http://schemas.microsoft.com/office/drawing/2014/main" id="{00000000-0008-0000-0700-00002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baseline="0">
              <a:latin typeface="ＭＳ Ｐゴシック" panose="020B0600070205080204" pitchFamily="50" charset="-128"/>
              <a:ea typeface="ＭＳ Ｐゴシック" panose="020B0600070205080204" pitchFamily="50" charset="-128"/>
            </a:rPr>
            <a:t>    </a:t>
          </a:r>
          <a:r>
            <a:rPr kumimoji="1" lang="ja-JP" altLang="en-US" sz="1150">
              <a:latin typeface="ＭＳ Ｐゴシック" panose="020B0600070205080204" pitchFamily="50" charset="-128"/>
              <a:ea typeface="ＭＳ Ｐゴシック" panose="020B0600070205080204" pitchFamily="50" charset="-128"/>
            </a:rPr>
            <a:t>主な構成項目である民生費については、市民一人当たり</a:t>
          </a:r>
          <a:r>
            <a:rPr kumimoji="1" lang="en-US" altLang="ja-JP" sz="1150">
              <a:latin typeface="ＭＳ Ｐゴシック" panose="020B0600070205080204" pitchFamily="50" charset="-128"/>
              <a:ea typeface="ＭＳ Ｐゴシック" panose="020B0600070205080204" pitchFamily="50" charset="-128"/>
            </a:rPr>
            <a:t>342,404</a:t>
          </a:r>
          <a:r>
            <a:rPr kumimoji="1" lang="ja-JP" altLang="en-US" sz="1150">
              <a:latin typeface="ＭＳ Ｐゴシック" panose="020B0600070205080204" pitchFamily="50" charset="-128"/>
              <a:ea typeface="ＭＳ Ｐゴシック" panose="020B0600070205080204" pitchFamily="50" charset="-128"/>
            </a:rPr>
            <a:t>円となっており、類似団体の中でも最高額となっている。民生費の予算額が大きい主な事業としては教育・保育給付費、児童手当費等が挙げられるが、社会保障費や子育て支援施策に係る経費は今後も増加していくものと見込まれる。</a:t>
          </a:r>
        </a:p>
        <a:p>
          <a:r>
            <a:rPr kumimoji="1" lang="ja-JP" altLang="en-US" sz="1150">
              <a:latin typeface="ＭＳ Ｐゴシック" panose="020B0600070205080204" pitchFamily="50" charset="-128"/>
              <a:ea typeface="ＭＳ Ｐゴシック" panose="020B0600070205080204" pitchFamily="50" charset="-128"/>
            </a:rPr>
            <a:t>    民生費に次いで大きな構成項目である教育費については、市民一人当たり</a:t>
          </a:r>
          <a:r>
            <a:rPr kumimoji="1" lang="en-US" altLang="ja-JP" sz="1150">
              <a:latin typeface="ＭＳ Ｐゴシック" panose="020B0600070205080204" pitchFamily="50" charset="-128"/>
              <a:ea typeface="ＭＳ Ｐゴシック" panose="020B0600070205080204" pitchFamily="50" charset="-128"/>
            </a:rPr>
            <a:t>64,029</a:t>
          </a:r>
          <a:r>
            <a:rPr kumimoji="1" lang="ja-JP" altLang="en-US" sz="1150">
              <a:latin typeface="ＭＳ Ｐゴシック" panose="020B0600070205080204" pitchFamily="50" charset="-128"/>
              <a:ea typeface="ＭＳ Ｐゴシック" panose="020B0600070205080204" pitchFamily="50" charset="-128"/>
            </a:rPr>
            <a:t>円となっており、全国平均額を下回っているが、類似団体平均額を上回っている。主に宮里中学校整備事業の増に伴い、前年度と比較して市民一人当たりのコストが増額となっている。</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  　総務費については、全国平均額や類似団体平均額を下回っているが、財政調整基金や市債管理基金の積立金が増となっているため、住民一人当たりのコストが増額となっている。</a:t>
          </a:r>
        </a:p>
        <a:p>
          <a:r>
            <a:rPr kumimoji="1" lang="ja-JP" altLang="en-US" sz="1150">
              <a:latin typeface="ＭＳ Ｐゴシック" panose="020B0600070205080204" pitchFamily="50" charset="-128"/>
              <a:ea typeface="ＭＳ Ｐゴシック" panose="020B0600070205080204" pitchFamily="50" charset="-128"/>
            </a:rPr>
            <a:t>    </a:t>
          </a:r>
          <a:r>
            <a:rPr kumimoji="1" lang="ja-JP" altLang="en-US" sz="1150" u="none">
              <a:latin typeface="ＭＳ Ｐゴシック" panose="020B0600070205080204" pitchFamily="50" charset="-128"/>
              <a:ea typeface="ＭＳ Ｐゴシック" panose="020B0600070205080204" pitchFamily="50" charset="-128"/>
            </a:rPr>
            <a:t>衛生費については、新型コロナウイルスワクチン接種事業の減に伴い、商工費については、沖縄アリーナ推進事業の皆減に伴い、土木費については、美里市営住宅建替事業の皆減に伴い、前年度と比較して市民一人当たりのコストが減額</a:t>
          </a:r>
          <a:r>
            <a:rPr kumimoji="1" lang="ja-JP" altLang="en-US" sz="1150">
              <a:latin typeface="ＭＳ Ｐゴシック" panose="020B0600070205080204" pitchFamily="50" charset="-128"/>
              <a:ea typeface="ＭＳ Ｐゴシック" panose="020B0600070205080204" pitchFamily="50" charset="-128"/>
            </a:rPr>
            <a:t>となっている。</a:t>
          </a:r>
          <a:endParaRPr kumimoji="1" lang="en-US" altLang="ja-JP" sz="115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沖縄県沖縄市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実質収支比率については、分子の構成要素である実質収支額の減少、分母の構成要素である標準財政規模の増加により、</a:t>
          </a:r>
          <a:r>
            <a:rPr kumimoji="1" lang="en-US" altLang="ja-JP" sz="1400">
              <a:latin typeface="ＭＳ ゴシック" pitchFamily="49" charset="-128"/>
              <a:ea typeface="ＭＳ ゴシック" pitchFamily="49" charset="-128"/>
            </a:rPr>
            <a:t>2.18</a:t>
          </a:r>
          <a:r>
            <a:rPr kumimoji="1" lang="ja-JP" altLang="en-US" sz="1400">
              <a:latin typeface="ＭＳ ゴシック" pitchFamily="49" charset="-128"/>
              <a:ea typeface="ＭＳ ゴシック" pitchFamily="49" charset="-128"/>
            </a:rPr>
            <a:t>ポイント減少している。</a:t>
          </a:r>
        </a:p>
        <a:p>
          <a:r>
            <a:rPr kumimoji="1" lang="ja-JP" altLang="en-US" sz="1400">
              <a:latin typeface="ＭＳ ゴシック" pitchFamily="49" charset="-128"/>
              <a:ea typeface="ＭＳ ゴシック" pitchFamily="49" charset="-128"/>
            </a:rPr>
            <a:t>　実質単年度収支については、</a:t>
          </a:r>
          <a:r>
            <a:rPr kumimoji="1" lang="en-US" altLang="ja-JP" sz="1400">
              <a:latin typeface="ＭＳ ゴシック" pitchFamily="49" charset="-128"/>
              <a:ea typeface="ＭＳ ゴシック" pitchFamily="49" charset="-128"/>
            </a:rPr>
            <a:t>5.37</a:t>
          </a:r>
          <a:r>
            <a:rPr kumimoji="1" lang="ja-JP" altLang="en-US" sz="1400">
              <a:latin typeface="ＭＳ ゴシック" pitchFamily="49" charset="-128"/>
              <a:ea typeface="ＭＳ ゴシック" pitchFamily="49" charset="-128"/>
            </a:rPr>
            <a:t>ポイント減少している。今後も、適正な予算執行管理のもと、健全な財政運営に努める。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沖縄県沖縄市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連結実質赤字比率については、主に水道事業会計の剰余額により黒字となっており、令和６年度においても全会計が黒字の状況となっている。</a:t>
          </a:r>
        </a:p>
        <a:p>
          <a:r>
            <a:rPr kumimoji="1" lang="ja-JP" altLang="en-US" sz="1400">
              <a:latin typeface="ＭＳ ゴシック" pitchFamily="49" charset="-128"/>
              <a:ea typeface="ＭＳ ゴシック" pitchFamily="49" charset="-128"/>
            </a:rPr>
            <a:t>　しかしながら、水道事業会計、下水道事業会計を除く特別会計では、一般会計からの繰出金により収支が黒字となっている状況である。介護保険事業・後期高齢者医療事業特別会計においては、高齢化などに伴う医療費の増加が今後も続く見込みであり、保険料の適正化や市民の健康づくりによる医療費の低減、保険料の徴収率向上等により、財源確保と歳出の抑制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沖縄県沖縄市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下水道事業会計に係る公営企業債の元利償還金に対する繰入金の増加、減算要素である算入公債費等の減少により、実質公債費比率の分子は増加している。</a:t>
          </a:r>
        </a:p>
        <a:p>
          <a:r>
            <a:rPr kumimoji="1" lang="ja-JP" altLang="en-US" sz="1400">
              <a:latin typeface="ＭＳ ゴシック" pitchFamily="49" charset="-128"/>
              <a:ea typeface="ＭＳ ゴシック" pitchFamily="49" charset="-128"/>
            </a:rPr>
            <a:t>　老朽化による公共施設の更新整備に係る地方債の発行に伴い、今後も元利償還金の増加が見込まれる。</a:t>
          </a:r>
        </a:p>
        <a:p>
          <a:r>
            <a:rPr kumimoji="1" lang="ja-JP" altLang="en-US" sz="1400">
              <a:latin typeface="ＭＳ ゴシック" pitchFamily="49" charset="-128"/>
              <a:ea typeface="ＭＳ ゴシック" pitchFamily="49" charset="-128"/>
            </a:rPr>
            <a:t>　一時的な公債費の増加が懸念されるが、中長期的な視点で健全な財政運営が図られるよう、今後も適切な地方債発行に努めていく。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満期一括償還債の利用は行っていない。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沖縄県沖縄市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将来負担額については、退職手当負担見込額が増加傾向にあるが、地方債残高及び組合等負担等見込額の減少幅が大きいことから総額は減少している。</a:t>
          </a:r>
        </a:p>
        <a:p>
          <a:r>
            <a:rPr kumimoji="1" lang="ja-JP" altLang="en-US" sz="1400">
              <a:latin typeface="ＭＳ ゴシック" pitchFamily="49" charset="-128"/>
              <a:ea typeface="ＭＳ ゴシック" pitchFamily="49" charset="-128"/>
            </a:rPr>
            <a:t>　充当可能財源等については、充当可能特定歳入である市営住宅使用料が減少しており、総額としても減少している。</a:t>
          </a:r>
        </a:p>
        <a:p>
          <a:r>
            <a:rPr kumimoji="1" lang="ja-JP" altLang="en-US" sz="1400">
              <a:latin typeface="ＭＳ ゴシック" pitchFamily="49" charset="-128"/>
              <a:ea typeface="ＭＳ ゴシック" pitchFamily="49" charset="-128"/>
            </a:rPr>
            <a:t>　将来負担額及び充当可能財源等ともに減少しているが、充当可能財源等の減少幅が大きいことから、将来負担比率の分子は増加している。</a:t>
          </a:r>
        </a:p>
        <a:p>
          <a:r>
            <a:rPr kumimoji="1" lang="ja-JP" altLang="en-US" sz="1400">
              <a:latin typeface="ＭＳ ゴシック" pitchFamily="49" charset="-128"/>
              <a:ea typeface="ＭＳ ゴシック" pitchFamily="49" charset="-128"/>
            </a:rPr>
            <a:t>　近年は、老朽化に伴う公共施設の更新整備が集中しているため、計画的な地方債の発行や基金の積み立て・取り崩しを行い、健全な財政運営の維持に努める。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沖縄県沖縄市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生活保護費や障害者自立支援給付費、教育・保育給付費等の扶助費や人件費等の増により、残高減となった。減債基金については、沖縄県消防指令センターの全体更新整備に係る補助金（令和６年度分）、普通交付税の令和６年度再算定に伴い創設された「臨時財政対策債償還基金費」の算定額分の積立金の増により、残高増となった。庁舎の建設及び維持管理基金については、老朽化等に伴う庁舎内の維持管理による繰入金の減により、残高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●庁舎の建設及び維持管理基金：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社会保障費や公共施設の維持管理費、人件費等、今後増加が見込まれる経常経費の状況を鑑み、市民に対して安定的・持続的な市民サービスを提供するために、適切な基金の積立て・取崩しを行っていく。また、その他の特定目的基金についても、個々の目的に応じた行政サービス等が実施できるように、適切な基金の積立て・取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・沖縄市庁舎の建設及び維持管理基金：本市庁舎の建設及び維持管理資金に充てるもの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・沖縄市職員退職手当積立基金：沖縄市職員（市長、副市長、教育長及び沖縄市職員定数条例（昭和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年沖縄市条例第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号）第２条第１号から第７号までの規定による職員をいう。）の退職により、退職手当の財源に不足を生じたときの財源を積立てる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・沖縄市再編交付金事業基金：駐留軍等の再編の円滑な実施に関する特別措置法（平成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年法律第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号）第６条に規定する再編交付金を財源として、駐留軍等の再編の円滑な実施に関する特別措置法施行令（平成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年政令第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号）第５条第１項に規定する事業に充てるもの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・沖縄市庁舎の建設及び維持管理基金：老朽化等に伴う庁舎内の維持管理による繰入金の減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●庁舎の建設及び維持管理基金繰入金：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・沖縄市職員退職手当積立基金：年度ごとの退職者見込みに基づく繰入金の減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●職員退職手当積立基金繰入金：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・沖縄市再編交付金事業基金：交付額（積立額）と事業費（繰入額）の差額分による増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それぞれの基金の目的に沿った財政需要に応じて、収支の状況を見ながら、必要に応じて基金の積立て・取崩を行っていく。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歳入：地方特例交付金や地方交付税等が増となったが、歳出：生活保護費や障害者自立支援給付費、教育・保育給付費等の扶助費や人件費等の増が上回ったことにより、財政調整基金残高は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●財政調整基金繰入金：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●財政調整基金積立金：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予算規模に合わせて残高のバランスを図っていく。適切な規模については、社会保障費や公共施設の維持管理費、人件費等、今後増加が見込まれる経常経費の状況を鑑みつつ、他自治体の状況も踏まえて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①沖縄県消防指令センターの全体更新整備に係る補助金（令和６年度分）、②普通交付税の令和６年度再算定に伴い創設された「臨時財政対策債償還基金費」の算定額分の積立金の増により、減債基金残高は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なお、①については、本施設の全体更新整備に係る地方債の元利償還に充てるため、令和８年度から令和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年度にかけて取崩し、②については、臨時財政対策債の元利償還に充てるため、令和７年度から令和８年度にかけて取崩しを行う予定。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●減債基金繰入金：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●減債基金積立金：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健全な財政運営ができるよう、市債残高や公債費の状況に応じた適切な基金規模について今後も検討し、収支の状況を鑑みながら可能な限り残高の確保に努める。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5351703-4A48-4D7F-A309-25777CFF52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E34420F-1770-4AA9-9E8A-6B92745E06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1DD1ACA-CA8A-45D8-A7F9-8E49A66FC5AB}"/>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DDEBFEC-B393-4A93-90FF-1B27DBE35981}"/>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9CD046F-237E-437D-8319-EF1F6A6AD3E6}"/>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2B08B29-3B1C-4DD0-BDCA-EDE176232AAC}"/>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沖縄県沖縄市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D7CE5BF-98CA-42F4-8C2D-4C84579D9DE1}"/>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3C33A2F-F235-40DA-A6A8-AF4BCB672C95}"/>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783202A-1C66-414B-AB8E-F11E6BAC06AA}"/>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7CCA3A1-A850-4166-9A3B-DBEC27B44885}"/>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4D4481C-FFC8-4D76-8171-B3463B08027E}"/>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2DBD3D2-9801-4DBD-82D1-95B2B49AD5C1}"/>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141,739
139,471
49.72
83,741,373
81,342,339
1,321,451
33,774,251
41,524,196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F8122EC-CF9E-4332-803B-F844A02D522F}"/>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7A7CEFA-AFDD-47A3-9D7B-BFC9CE3856D8}"/>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47DE1BA-38AD-4B55-BD6B-7DB6F10140BA}"/>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30.8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76CEE70-F971-498D-A014-546175538CCF}"/>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807641F-DD39-4285-9760-751838A7AC70}"/>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E9B2CDC-2A45-419E-8BAA-9AE23F240619}"/>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34B0EE6-5C42-431D-960E-C47DEA68BB92}"/>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EAF62F4-FE21-4BC4-AA58-DD5296CB38C5}"/>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C335B9D-D04F-48F5-BFE2-ADEC62F57642}"/>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494836F-87A5-4FC9-82F4-8165B671C42C}"/>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E7FD8F3-0CD7-4321-81EE-872E15738648}"/>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2B9A07A-6854-40F0-8938-7D296E1702B5}"/>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37B79B1-9437-4828-B42E-98DED5AD3D8D}"/>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4A51149-3083-4EF7-B008-D00C0188AC6D}"/>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91B3489-3373-4630-9307-B50E0EA6D025}"/>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F187DD3-E47F-498E-8A80-3236DB12DAF4}"/>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5398A12-5FE8-4166-8F1C-5ACC0D7E3F8A}"/>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0C26CF5-54C6-481F-A94B-082982D0B8F8}"/>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0DAD1A7-62DB-4676-AB18-88E939724574}"/>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0BB2545-316F-4A01-9542-C09854D43CF4}"/>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B80A284-04A5-4B58-AB57-C7CF8F1B805C}"/>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2EEBB6D-1280-4A6C-82E4-C3D4CE2EFAF3}"/>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CF287B5-99FE-4892-AA7C-C52F6799208C}"/>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BBBABFC-073E-47C9-9589-160C9BBB3A35}"/>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FD336D5-3B60-44BB-B337-1B442C433CC3}"/>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F69EDCE-DED8-4482-ACAE-3C47E2DAB345}"/>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0521DBF-9710-4F58-8AD9-DCC04B55F711}"/>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EA77108-D9EA-4B96-B2DD-0CC1F30C3CCF}"/>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A1F5505-8E56-4C4F-B58F-474B2167BB1C}"/>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D86C7FB-6DBE-4940-B4EF-E46939880F87}"/>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045CB64-E8CD-4A5D-A663-F731E97F2105}"/>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70944B5-295F-43A2-A2CA-E90A58B3BCEC}"/>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B5CC720-8399-4865-A0C3-EB467ACE5F3C}"/>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6016DA9-4222-4A44-8F71-85081FD9869C}"/>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1A5508F-7983-46F0-BD3F-601580BA16C1}"/>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有形固定資産減価償却率の類似団体内順位は</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位となっており、全体でみると比較的資産の老朽化は進行していないものと思われる。この要因として、近年において市営住宅の建替、コザ運動公園立体駐車場及び沖縄こどもの国の施設などといった新規施設の整備を多く行っていることが一因として挙げられる。一方、減価償却費および減価償却率は年々増加しており、減価償却率の増加ポイントが、類似団体は</a:t>
          </a:r>
          <a:r>
            <a:rPr kumimoji="1" lang="en-US" altLang="ja-JP" sz="1000">
              <a:latin typeface="ＭＳ Ｐゴシック" panose="020B0600070205080204" pitchFamily="50" charset="-128"/>
              <a:ea typeface="ＭＳ Ｐゴシック" panose="020B0600070205080204" pitchFamily="50" charset="-128"/>
            </a:rPr>
            <a:t>+0.6</a:t>
          </a:r>
          <a:r>
            <a:rPr kumimoji="1" lang="ja-JP" altLang="en-US" sz="1000">
              <a:latin typeface="ＭＳ Ｐゴシック" panose="020B0600070205080204" pitchFamily="50" charset="-128"/>
              <a:ea typeface="ＭＳ Ｐゴシック" panose="020B0600070205080204" pitchFamily="50" charset="-128"/>
            </a:rPr>
            <a:t>ポイントであるのに対し、本市は</a:t>
          </a:r>
          <a:r>
            <a:rPr kumimoji="1" lang="en-US" altLang="ja-JP" sz="1000">
              <a:latin typeface="ＭＳ Ｐゴシック" panose="020B0600070205080204" pitchFamily="50" charset="-128"/>
              <a:ea typeface="ＭＳ Ｐゴシック" panose="020B0600070205080204" pitchFamily="50" charset="-128"/>
            </a:rPr>
            <a:t>+1.3</a:t>
          </a:r>
          <a:r>
            <a:rPr kumimoji="1" lang="ja-JP" altLang="en-US" sz="1000">
              <a:latin typeface="ＭＳ Ｐゴシック" panose="020B0600070205080204" pitchFamily="50" charset="-128"/>
              <a:ea typeface="ＭＳ Ｐゴシック" panose="020B0600070205080204" pitchFamily="50" charset="-128"/>
            </a:rPr>
            <a:t>ポイントとなっている。要因となっている市民会館、公民館、未建替の市営住宅などの施設については老朽化が進行してきているため、公共施設等総合管理計画や個別施設計画等に基づき、施設の老朽化の状況と適切な施設サービスの提供水準、負債とのバランスを見ながら取り組みを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117A4D5-0654-4EAE-B597-4E53782C5373}"/>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B19891A-E137-49C2-B672-9C81848F7033}"/>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429FBA5-A71A-4C15-A60F-42DD91CB67AC}"/>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FB4A84A0-4ECC-4061-8AD8-68A2CA3CD7AC}"/>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212C59CA-AD46-468E-8539-40845F79EA42}"/>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68B3E8F7-3D83-45A8-B0E8-F83F85AEC292}"/>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FD521D6E-D335-4E7B-9A61-7FCB97466017}"/>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99A44B8C-EE32-4749-8F9C-4D7E083B92BA}"/>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DB54F401-5696-4567-A4D8-EFD44BB73072}"/>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4F298007-E7B3-4611-BF51-F3803B0D0ECA}"/>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EA676323-9207-4CDA-868B-4ED18844C192}"/>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BF0475DE-8192-41BE-80BD-A07020673F70}"/>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EC8B67CA-BF17-4D75-85F1-ECCAB962CD66}"/>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4A26BE89-C01B-4605-B2E4-AF1274CF4359}"/>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57F07EB8-FBA3-41A4-A0B8-03251F70AC1B}"/>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81B8077A-5751-4897-B9CD-88041562A9BA}"/>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142701C5-2C69-4C62-A601-BD56616AD5F3}"/>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67407BDA-BC5F-4607-840A-2F8A533A3369}"/>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119833</xdr:rowOff>
    </xdr:from>
    <xdr:to>
      <xdr:col>23</xdr:col>
      <xdr:colOff>85090</xdr:colOff>
      <xdr:row>33</xdr:row>
      <xdr:rowOff>170634</xdr:rowOff>
    </xdr:to>
    <xdr:cxnSp macro="">
      <xdr:nvCxnSpPr>
        <xdr:cNvPr id="67" name="直線コネクタ 66">
          <a:extLst>
            <a:ext uri="{FF2B5EF4-FFF2-40B4-BE49-F238E27FC236}">
              <a16:creationId xmlns:a16="http://schemas.microsoft.com/office/drawing/2014/main" id="{DB680418-383A-4926-A150-915E23343BA9}"/>
            </a:ext>
          </a:extLst>
        </xdr:cNvPr>
        <xdr:cNvCxnSpPr/>
      </xdr:nvCxnSpPr>
      <xdr:spPr>
        <a:xfrm flipV="1">
          <a:off x="4760595" y="4748983"/>
          <a:ext cx="1270" cy="1079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3011</xdr:rowOff>
    </xdr:from>
    <xdr:ext cx="405111" cy="259045"/>
    <xdr:sp macro="" textlink="">
      <xdr:nvSpPr>
        <xdr:cNvPr id="68" name="有形固定資産減価償却率最小値テキスト">
          <a:extLst>
            <a:ext uri="{FF2B5EF4-FFF2-40B4-BE49-F238E27FC236}">
              <a16:creationId xmlns:a16="http://schemas.microsoft.com/office/drawing/2014/main" id="{57579BBE-C568-410D-ACBE-BCEF97657538}"/>
            </a:ext>
          </a:extLst>
        </xdr:cNvPr>
        <xdr:cNvSpPr txBox="1"/>
      </xdr:nvSpPr>
      <xdr:spPr>
        <a:xfrm>
          <a:off x="4813300" y="5832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170634</xdr:rowOff>
    </xdr:from>
    <xdr:to>
      <xdr:col>23</xdr:col>
      <xdr:colOff>174625</xdr:colOff>
      <xdr:row>33</xdr:row>
      <xdr:rowOff>170634</xdr:rowOff>
    </xdr:to>
    <xdr:cxnSp macro="">
      <xdr:nvCxnSpPr>
        <xdr:cNvPr id="69" name="直線コネクタ 68">
          <a:extLst>
            <a:ext uri="{FF2B5EF4-FFF2-40B4-BE49-F238E27FC236}">
              <a16:creationId xmlns:a16="http://schemas.microsoft.com/office/drawing/2014/main" id="{7EB619A0-B047-4BEE-8486-509EAD3706D9}"/>
            </a:ext>
          </a:extLst>
        </xdr:cNvPr>
        <xdr:cNvCxnSpPr/>
      </xdr:nvCxnSpPr>
      <xdr:spPr>
        <a:xfrm>
          <a:off x="4673600" y="5828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66510</xdr:rowOff>
    </xdr:from>
    <xdr:ext cx="405111" cy="259045"/>
    <xdr:sp macro="" textlink="">
      <xdr:nvSpPr>
        <xdr:cNvPr id="70" name="有形固定資産減価償却率最大値テキスト">
          <a:extLst>
            <a:ext uri="{FF2B5EF4-FFF2-40B4-BE49-F238E27FC236}">
              <a16:creationId xmlns:a16="http://schemas.microsoft.com/office/drawing/2014/main" id="{4C1A2B6C-ED9B-4B75-A36C-7E03317E74F2}"/>
            </a:ext>
          </a:extLst>
        </xdr:cNvPr>
        <xdr:cNvSpPr txBox="1"/>
      </xdr:nvSpPr>
      <xdr:spPr>
        <a:xfrm>
          <a:off x="4813300" y="4524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119833</xdr:rowOff>
    </xdr:from>
    <xdr:to>
      <xdr:col>23</xdr:col>
      <xdr:colOff>174625</xdr:colOff>
      <xdr:row>27</xdr:row>
      <xdr:rowOff>119833</xdr:rowOff>
    </xdr:to>
    <xdr:cxnSp macro="">
      <xdr:nvCxnSpPr>
        <xdr:cNvPr id="71" name="直線コネクタ 70">
          <a:extLst>
            <a:ext uri="{FF2B5EF4-FFF2-40B4-BE49-F238E27FC236}">
              <a16:creationId xmlns:a16="http://schemas.microsoft.com/office/drawing/2014/main" id="{1FF010E2-8738-41A7-8B46-DC840A289AED}"/>
            </a:ext>
          </a:extLst>
        </xdr:cNvPr>
        <xdr:cNvCxnSpPr/>
      </xdr:nvCxnSpPr>
      <xdr:spPr>
        <a:xfrm>
          <a:off x="4673600" y="4748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79029</xdr:rowOff>
    </xdr:from>
    <xdr:ext cx="405111" cy="259045"/>
    <xdr:sp macro="" textlink="">
      <xdr:nvSpPr>
        <xdr:cNvPr id="72" name="有形固定資産減価償却率平均値テキスト">
          <a:extLst>
            <a:ext uri="{FF2B5EF4-FFF2-40B4-BE49-F238E27FC236}">
              <a16:creationId xmlns:a16="http://schemas.microsoft.com/office/drawing/2014/main" id="{CCE8160C-A587-4693-8CA2-9F1ABECFB70A}"/>
            </a:ext>
          </a:extLst>
        </xdr:cNvPr>
        <xdr:cNvSpPr txBox="1"/>
      </xdr:nvSpPr>
      <xdr:spPr>
        <a:xfrm>
          <a:off x="4813300" y="52225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100602</xdr:rowOff>
    </xdr:from>
    <xdr:to>
      <xdr:col>23</xdr:col>
      <xdr:colOff>136525</xdr:colOff>
      <xdr:row>31</xdr:row>
      <xdr:rowOff>30752</xdr:rowOff>
    </xdr:to>
    <xdr:sp macro="" textlink="">
      <xdr:nvSpPr>
        <xdr:cNvPr id="73" name="フローチャート: 判断 72">
          <a:extLst>
            <a:ext uri="{FF2B5EF4-FFF2-40B4-BE49-F238E27FC236}">
              <a16:creationId xmlns:a16="http://schemas.microsoft.com/office/drawing/2014/main" id="{15C44463-3274-43E0-8810-F0A6020C4B9F}"/>
            </a:ext>
          </a:extLst>
        </xdr:cNvPr>
        <xdr:cNvSpPr/>
      </xdr:nvSpPr>
      <xdr:spPr>
        <a:xfrm>
          <a:off x="4711700" y="5244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82097</xdr:rowOff>
    </xdr:from>
    <xdr:to>
      <xdr:col>19</xdr:col>
      <xdr:colOff>187325</xdr:colOff>
      <xdr:row>31</xdr:row>
      <xdr:rowOff>12247</xdr:rowOff>
    </xdr:to>
    <xdr:sp macro="" textlink="">
      <xdr:nvSpPr>
        <xdr:cNvPr id="74" name="フローチャート: 判断 73">
          <a:extLst>
            <a:ext uri="{FF2B5EF4-FFF2-40B4-BE49-F238E27FC236}">
              <a16:creationId xmlns:a16="http://schemas.microsoft.com/office/drawing/2014/main" id="{A988E7BA-71DA-4C4B-8287-468177E51BDA}"/>
            </a:ext>
          </a:extLst>
        </xdr:cNvPr>
        <xdr:cNvSpPr/>
      </xdr:nvSpPr>
      <xdr:spPr>
        <a:xfrm>
          <a:off x="4000500" y="5225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35832</xdr:rowOff>
    </xdr:from>
    <xdr:to>
      <xdr:col>15</xdr:col>
      <xdr:colOff>187325</xdr:colOff>
      <xdr:row>30</xdr:row>
      <xdr:rowOff>137432</xdr:rowOff>
    </xdr:to>
    <xdr:sp macro="" textlink="">
      <xdr:nvSpPr>
        <xdr:cNvPr id="75" name="フローチャート: 判断 74">
          <a:extLst>
            <a:ext uri="{FF2B5EF4-FFF2-40B4-BE49-F238E27FC236}">
              <a16:creationId xmlns:a16="http://schemas.microsoft.com/office/drawing/2014/main" id="{7E90BD28-BD0D-4DFD-96DC-070D228EA8EF}"/>
            </a:ext>
          </a:extLst>
        </xdr:cNvPr>
        <xdr:cNvSpPr/>
      </xdr:nvSpPr>
      <xdr:spPr>
        <a:xfrm>
          <a:off x="3238500" y="517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69FDD175-7344-463D-BA60-792D99D104A1}"/>
            </a:ext>
          </a:extLst>
        </xdr:cNvPr>
        <xdr:cNvSpPr/>
      </xdr:nvSpPr>
      <xdr:spPr>
        <a:xfrm>
          <a:off x="2476500" y="515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111669</xdr:rowOff>
    </xdr:from>
    <xdr:to>
      <xdr:col>7</xdr:col>
      <xdr:colOff>187325</xdr:colOff>
      <xdr:row>30</xdr:row>
      <xdr:rowOff>41819</xdr:rowOff>
    </xdr:to>
    <xdr:sp macro="" textlink="">
      <xdr:nvSpPr>
        <xdr:cNvPr id="77" name="フローチャート: 判断 76">
          <a:extLst>
            <a:ext uri="{FF2B5EF4-FFF2-40B4-BE49-F238E27FC236}">
              <a16:creationId xmlns:a16="http://schemas.microsoft.com/office/drawing/2014/main" id="{32EB7DCC-F672-47D1-949F-9799A8AC6A85}"/>
            </a:ext>
          </a:extLst>
        </xdr:cNvPr>
        <xdr:cNvSpPr/>
      </xdr:nvSpPr>
      <xdr:spPr>
        <a:xfrm>
          <a:off x="1714500" y="5083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E8AB13D-1611-4F4B-B5CC-AD69E5BA8892}"/>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587D492B-561E-4588-BB88-3A3B3FE58CFB}"/>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A237CC9-38BD-482F-8B5A-BF45C917AA50}"/>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7240E6C4-F805-48A9-AB9E-53BF375A1AE5}"/>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3ECCA56-22CD-4C7C-B640-2E5BA676175C}"/>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102961</xdr:rowOff>
    </xdr:from>
    <xdr:to>
      <xdr:col>23</xdr:col>
      <xdr:colOff>136525</xdr:colOff>
      <xdr:row>28</xdr:row>
      <xdr:rowOff>33111</xdr:rowOff>
    </xdr:to>
    <xdr:sp macro="" textlink="">
      <xdr:nvSpPr>
        <xdr:cNvPr id="83" name="楕円 82">
          <a:extLst>
            <a:ext uri="{FF2B5EF4-FFF2-40B4-BE49-F238E27FC236}">
              <a16:creationId xmlns:a16="http://schemas.microsoft.com/office/drawing/2014/main" id="{CA2E6463-B22D-4984-BA31-AE8F7F9748CB}"/>
            </a:ext>
          </a:extLst>
        </xdr:cNvPr>
        <xdr:cNvSpPr/>
      </xdr:nvSpPr>
      <xdr:spPr>
        <a:xfrm>
          <a:off x="4711700" y="473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22061</xdr:rowOff>
    </xdr:from>
    <xdr:ext cx="405111" cy="259045"/>
    <xdr:sp macro="" textlink="">
      <xdr:nvSpPr>
        <xdr:cNvPr id="84" name="有形固定資産減価償却率該当値テキスト">
          <a:extLst>
            <a:ext uri="{FF2B5EF4-FFF2-40B4-BE49-F238E27FC236}">
              <a16:creationId xmlns:a16="http://schemas.microsoft.com/office/drawing/2014/main" id="{3D563F01-BC15-4FAD-AD88-A88FCBF6B92E}"/>
            </a:ext>
          </a:extLst>
        </xdr:cNvPr>
        <xdr:cNvSpPr txBox="1"/>
      </xdr:nvSpPr>
      <xdr:spPr>
        <a:xfrm>
          <a:off x="4813300" y="4651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62865</xdr:rowOff>
    </xdr:from>
    <xdr:to>
      <xdr:col>19</xdr:col>
      <xdr:colOff>187325</xdr:colOff>
      <xdr:row>27</xdr:row>
      <xdr:rowOff>164465</xdr:rowOff>
    </xdr:to>
    <xdr:sp macro="" textlink="">
      <xdr:nvSpPr>
        <xdr:cNvPr id="85" name="楕円 84">
          <a:extLst>
            <a:ext uri="{FF2B5EF4-FFF2-40B4-BE49-F238E27FC236}">
              <a16:creationId xmlns:a16="http://schemas.microsoft.com/office/drawing/2014/main" id="{10C087BD-FFA5-4099-B230-F6D548809BFA}"/>
            </a:ext>
          </a:extLst>
        </xdr:cNvPr>
        <xdr:cNvSpPr/>
      </xdr:nvSpPr>
      <xdr:spPr>
        <a:xfrm>
          <a:off x="4000500" y="469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113665</xdr:rowOff>
    </xdr:from>
    <xdr:to>
      <xdr:col>23</xdr:col>
      <xdr:colOff>85725</xdr:colOff>
      <xdr:row>27</xdr:row>
      <xdr:rowOff>153761</xdr:rowOff>
    </xdr:to>
    <xdr:cxnSp macro="">
      <xdr:nvCxnSpPr>
        <xdr:cNvPr id="86" name="直線コネクタ 85">
          <a:extLst>
            <a:ext uri="{FF2B5EF4-FFF2-40B4-BE49-F238E27FC236}">
              <a16:creationId xmlns:a16="http://schemas.microsoft.com/office/drawing/2014/main" id="{AE5EC310-D2A7-4C6D-998F-05675DE3D833}"/>
            </a:ext>
          </a:extLst>
        </xdr:cNvPr>
        <xdr:cNvCxnSpPr/>
      </xdr:nvCxnSpPr>
      <xdr:spPr>
        <a:xfrm>
          <a:off x="4051300" y="4742815"/>
          <a:ext cx="7112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53612</xdr:rowOff>
    </xdr:from>
    <xdr:to>
      <xdr:col>15</xdr:col>
      <xdr:colOff>187325</xdr:colOff>
      <xdr:row>27</xdr:row>
      <xdr:rowOff>155212</xdr:rowOff>
    </xdr:to>
    <xdr:sp macro="" textlink="">
      <xdr:nvSpPr>
        <xdr:cNvPr id="87" name="楕円 86">
          <a:extLst>
            <a:ext uri="{FF2B5EF4-FFF2-40B4-BE49-F238E27FC236}">
              <a16:creationId xmlns:a16="http://schemas.microsoft.com/office/drawing/2014/main" id="{584A5F1C-5A90-4EF7-93C0-687DF7FF3699}"/>
            </a:ext>
          </a:extLst>
        </xdr:cNvPr>
        <xdr:cNvSpPr/>
      </xdr:nvSpPr>
      <xdr:spPr>
        <a:xfrm>
          <a:off x="3238500" y="46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104412</xdr:rowOff>
    </xdr:from>
    <xdr:to>
      <xdr:col>19</xdr:col>
      <xdr:colOff>136525</xdr:colOff>
      <xdr:row>27</xdr:row>
      <xdr:rowOff>113665</xdr:rowOff>
    </xdr:to>
    <xdr:cxnSp macro="">
      <xdr:nvCxnSpPr>
        <xdr:cNvPr id="88" name="直線コネクタ 87">
          <a:extLst>
            <a:ext uri="{FF2B5EF4-FFF2-40B4-BE49-F238E27FC236}">
              <a16:creationId xmlns:a16="http://schemas.microsoft.com/office/drawing/2014/main" id="{42573233-E23A-49EB-B5D1-0014F17AF292}"/>
            </a:ext>
          </a:extLst>
        </xdr:cNvPr>
        <xdr:cNvCxnSpPr/>
      </xdr:nvCxnSpPr>
      <xdr:spPr>
        <a:xfrm>
          <a:off x="3289300" y="4733562"/>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13517</xdr:rowOff>
    </xdr:from>
    <xdr:to>
      <xdr:col>11</xdr:col>
      <xdr:colOff>187325</xdr:colOff>
      <xdr:row>27</xdr:row>
      <xdr:rowOff>115117</xdr:rowOff>
    </xdr:to>
    <xdr:sp macro="" textlink="">
      <xdr:nvSpPr>
        <xdr:cNvPr id="89" name="楕円 88">
          <a:extLst>
            <a:ext uri="{FF2B5EF4-FFF2-40B4-BE49-F238E27FC236}">
              <a16:creationId xmlns:a16="http://schemas.microsoft.com/office/drawing/2014/main" id="{51B0C48F-2669-4B35-94C6-55C1B259B1FF}"/>
            </a:ext>
          </a:extLst>
        </xdr:cNvPr>
        <xdr:cNvSpPr/>
      </xdr:nvSpPr>
      <xdr:spPr>
        <a:xfrm>
          <a:off x="2476500" y="464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64317</xdr:rowOff>
    </xdr:from>
    <xdr:to>
      <xdr:col>15</xdr:col>
      <xdr:colOff>136525</xdr:colOff>
      <xdr:row>27</xdr:row>
      <xdr:rowOff>104412</xdr:rowOff>
    </xdr:to>
    <xdr:cxnSp macro="">
      <xdr:nvCxnSpPr>
        <xdr:cNvPr id="90" name="直線コネクタ 89">
          <a:extLst>
            <a:ext uri="{FF2B5EF4-FFF2-40B4-BE49-F238E27FC236}">
              <a16:creationId xmlns:a16="http://schemas.microsoft.com/office/drawing/2014/main" id="{BF6C7C62-10F2-491C-92F1-CA1EDB82677C}"/>
            </a:ext>
          </a:extLst>
        </xdr:cNvPr>
        <xdr:cNvCxnSpPr/>
      </xdr:nvCxnSpPr>
      <xdr:spPr>
        <a:xfrm>
          <a:off x="2527300" y="4693467"/>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147955</xdr:rowOff>
    </xdr:from>
    <xdr:to>
      <xdr:col>7</xdr:col>
      <xdr:colOff>187325</xdr:colOff>
      <xdr:row>27</xdr:row>
      <xdr:rowOff>78105</xdr:rowOff>
    </xdr:to>
    <xdr:sp macro="" textlink="">
      <xdr:nvSpPr>
        <xdr:cNvPr id="91" name="楕円 90">
          <a:extLst>
            <a:ext uri="{FF2B5EF4-FFF2-40B4-BE49-F238E27FC236}">
              <a16:creationId xmlns:a16="http://schemas.microsoft.com/office/drawing/2014/main" id="{3C4BCBD9-4AB9-46E6-BA3F-003F26C0B02F}"/>
            </a:ext>
          </a:extLst>
        </xdr:cNvPr>
        <xdr:cNvSpPr/>
      </xdr:nvSpPr>
      <xdr:spPr>
        <a:xfrm>
          <a:off x="1714500" y="460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27305</xdr:rowOff>
    </xdr:from>
    <xdr:to>
      <xdr:col>11</xdr:col>
      <xdr:colOff>136525</xdr:colOff>
      <xdr:row>27</xdr:row>
      <xdr:rowOff>64317</xdr:rowOff>
    </xdr:to>
    <xdr:cxnSp macro="">
      <xdr:nvCxnSpPr>
        <xdr:cNvPr id="92" name="直線コネクタ 91">
          <a:extLst>
            <a:ext uri="{FF2B5EF4-FFF2-40B4-BE49-F238E27FC236}">
              <a16:creationId xmlns:a16="http://schemas.microsoft.com/office/drawing/2014/main" id="{51714A1E-BB1B-4A28-918C-5407F3C3D27B}"/>
            </a:ext>
          </a:extLst>
        </xdr:cNvPr>
        <xdr:cNvCxnSpPr/>
      </xdr:nvCxnSpPr>
      <xdr:spPr>
        <a:xfrm>
          <a:off x="1765300" y="4656455"/>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3374</xdr:rowOff>
    </xdr:from>
    <xdr:ext cx="405111" cy="259045"/>
    <xdr:sp macro="" textlink="">
      <xdr:nvSpPr>
        <xdr:cNvPr id="93" name="n_1aveValue有形固定資産減価償却率">
          <a:extLst>
            <a:ext uri="{FF2B5EF4-FFF2-40B4-BE49-F238E27FC236}">
              <a16:creationId xmlns:a16="http://schemas.microsoft.com/office/drawing/2014/main" id="{8C6FB7EF-3493-4738-BA39-818B70038A0D}"/>
            </a:ext>
          </a:extLst>
        </xdr:cNvPr>
        <xdr:cNvSpPr txBox="1"/>
      </xdr:nvSpPr>
      <xdr:spPr>
        <a:xfrm>
          <a:off x="3836044" y="531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128559</xdr:rowOff>
    </xdr:from>
    <xdr:ext cx="405111" cy="259045"/>
    <xdr:sp macro="" textlink="">
      <xdr:nvSpPr>
        <xdr:cNvPr id="94" name="n_2aveValue有形固定資産減価償却率">
          <a:extLst>
            <a:ext uri="{FF2B5EF4-FFF2-40B4-BE49-F238E27FC236}">
              <a16:creationId xmlns:a16="http://schemas.microsoft.com/office/drawing/2014/main" id="{52519719-BD26-4BB7-91D1-2FBC610EA52C}"/>
            </a:ext>
          </a:extLst>
        </xdr:cNvPr>
        <xdr:cNvSpPr txBox="1"/>
      </xdr:nvSpPr>
      <xdr:spPr>
        <a:xfrm>
          <a:off x="3086744" y="527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5" name="n_3aveValue有形固定資産減価償却率">
          <a:extLst>
            <a:ext uri="{FF2B5EF4-FFF2-40B4-BE49-F238E27FC236}">
              <a16:creationId xmlns:a16="http://schemas.microsoft.com/office/drawing/2014/main" id="{343DB570-2508-4B50-8CD6-DAAC6AE372FF}"/>
            </a:ext>
          </a:extLst>
        </xdr:cNvPr>
        <xdr:cNvSpPr txBox="1"/>
      </xdr:nvSpPr>
      <xdr:spPr>
        <a:xfrm>
          <a:off x="2324744" y="5247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32946</xdr:rowOff>
    </xdr:from>
    <xdr:ext cx="405111" cy="259045"/>
    <xdr:sp macro="" textlink="">
      <xdr:nvSpPr>
        <xdr:cNvPr id="96" name="n_4aveValue有形固定資産減価償却率">
          <a:extLst>
            <a:ext uri="{FF2B5EF4-FFF2-40B4-BE49-F238E27FC236}">
              <a16:creationId xmlns:a16="http://schemas.microsoft.com/office/drawing/2014/main" id="{251EF5B0-4CA0-47AA-8E2B-8C3DE6514ECF}"/>
            </a:ext>
          </a:extLst>
        </xdr:cNvPr>
        <xdr:cNvSpPr txBox="1"/>
      </xdr:nvSpPr>
      <xdr:spPr>
        <a:xfrm>
          <a:off x="1562744" y="5176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9542</xdr:rowOff>
    </xdr:from>
    <xdr:ext cx="405111" cy="259045"/>
    <xdr:sp macro="" textlink="">
      <xdr:nvSpPr>
        <xdr:cNvPr id="97" name="n_1mainValue有形固定資産減価償却率">
          <a:extLst>
            <a:ext uri="{FF2B5EF4-FFF2-40B4-BE49-F238E27FC236}">
              <a16:creationId xmlns:a16="http://schemas.microsoft.com/office/drawing/2014/main" id="{604B944A-9698-42AC-BDC9-CD85121A7852}"/>
            </a:ext>
          </a:extLst>
        </xdr:cNvPr>
        <xdr:cNvSpPr txBox="1"/>
      </xdr:nvSpPr>
      <xdr:spPr>
        <a:xfrm>
          <a:off x="3836044" y="4467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289</xdr:rowOff>
    </xdr:from>
    <xdr:ext cx="405111" cy="259045"/>
    <xdr:sp macro="" textlink="">
      <xdr:nvSpPr>
        <xdr:cNvPr id="98" name="n_2mainValue有形固定資産減価償却率">
          <a:extLst>
            <a:ext uri="{FF2B5EF4-FFF2-40B4-BE49-F238E27FC236}">
              <a16:creationId xmlns:a16="http://schemas.microsoft.com/office/drawing/2014/main" id="{93D3E342-A570-4485-ADA8-F0B93609CB64}"/>
            </a:ext>
          </a:extLst>
        </xdr:cNvPr>
        <xdr:cNvSpPr txBox="1"/>
      </xdr:nvSpPr>
      <xdr:spPr>
        <a:xfrm>
          <a:off x="3086744" y="445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131644</xdr:rowOff>
    </xdr:from>
    <xdr:ext cx="405111" cy="259045"/>
    <xdr:sp macro="" textlink="">
      <xdr:nvSpPr>
        <xdr:cNvPr id="99" name="n_3mainValue有形固定資産減価償却率">
          <a:extLst>
            <a:ext uri="{FF2B5EF4-FFF2-40B4-BE49-F238E27FC236}">
              <a16:creationId xmlns:a16="http://schemas.microsoft.com/office/drawing/2014/main" id="{9BCAEF93-FD74-453D-91AD-2A0B4AB16CF0}"/>
            </a:ext>
          </a:extLst>
        </xdr:cNvPr>
        <xdr:cNvSpPr txBox="1"/>
      </xdr:nvSpPr>
      <xdr:spPr>
        <a:xfrm>
          <a:off x="2324744" y="4417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94632</xdr:rowOff>
    </xdr:from>
    <xdr:ext cx="405111" cy="259045"/>
    <xdr:sp macro="" textlink="">
      <xdr:nvSpPr>
        <xdr:cNvPr id="100" name="n_4mainValue有形固定資産減価償却率">
          <a:extLst>
            <a:ext uri="{FF2B5EF4-FFF2-40B4-BE49-F238E27FC236}">
              <a16:creationId xmlns:a16="http://schemas.microsoft.com/office/drawing/2014/main" id="{CD29A177-1407-42BD-A981-1832FD1C9DEF}"/>
            </a:ext>
          </a:extLst>
        </xdr:cNvPr>
        <xdr:cNvSpPr txBox="1"/>
      </xdr:nvSpPr>
      <xdr:spPr>
        <a:xfrm>
          <a:off x="1562744" y="438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B78B5BE4-B089-44DB-9B73-F29540542B50}"/>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3B823338-CF79-4E63-BBA7-34CA564DB0F3}"/>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48057DC4-38E7-4469-802A-28CA9D2AA572}"/>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E6EC7E6F-7AEE-48B1-B780-91B04166431B}"/>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A46CA1FA-0381-43C2-8D55-A9E0414F3E26}"/>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7B07A8C1-295C-40C3-B1D0-4F9D5FBEAFE4}"/>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1BB64E54-F0DE-4A11-9ED6-844B6533CBCF}"/>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53874990-1593-43D0-A641-2D0C9323CA51}"/>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8C4CCB0A-4CA3-42ED-B9A9-767B4145E33C}"/>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ECC16C9D-B1F9-4AE3-B4BB-06FEB9E530AC}"/>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D4DEB245-AF4B-4133-9F58-17375D6017FD}"/>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F27DA95F-8823-40D5-9CEE-3B537799E9CC}"/>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F1469E34-EDF8-4F44-9528-5B920059B83A}"/>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債務償還比率は対前年比で</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47.6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ポイント増加し、類似団体内順位は</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38</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位となっている。経常一般財源等は増加している一方、経常経費である扶助費及び人件費などの増加や充当可能基金残高及び充当可能特定歳入の減少などの要因より悪化している。今後も、物価高騰による物件費及び人件費の増や高齢化に伴う扶助費の増が予想されるため、積極的な歳入の確保及び効率的・効果的な行政経営による適正な支出等に取り組む。</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D42EA04D-8455-4E79-9DA1-9391840EC66C}"/>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681D1FBC-D0C8-426A-900A-2EC857908526}"/>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12EFFD81-FE9F-40A9-94F5-75ECCB844824}"/>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8334252-5D3D-4903-8E79-3A7F7E6A671E}"/>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36C9EEB5-56B4-46D4-B040-BDD556EBFFDC}"/>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3E0AC514-8C73-4422-866E-A42465095104}"/>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2AD7B9F1-CCF4-4886-8917-445FD8A67BF3}"/>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65F889C1-6B53-4CF4-9D3B-4CA4ED7597CB}"/>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3CAC19F0-FFF3-41A9-8BCE-CC0280BD6683}"/>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16D13FA-B103-4BE8-A095-54401953B2DF}"/>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69CF0589-0D99-40FC-90A8-ABBAC20FD900}"/>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AF535D32-AEF1-407A-8698-4A0A10A1E8CE}"/>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3C3D7A9C-6117-4CE6-AB89-59263B1CBD00}"/>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908C1ABA-6EBA-4E61-9417-EE2CABD8AD68}"/>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2BC80081-E526-49D8-94EE-246987214F5E}"/>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B8F1EEFF-954D-427C-B3B8-B7930AD9D7A6}"/>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F3E097B-4C5D-49F0-816C-21B9941E80A9}"/>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1" name="直線コネクタ 130">
          <a:extLst>
            <a:ext uri="{FF2B5EF4-FFF2-40B4-BE49-F238E27FC236}">
              <a16:creationId xmlns:a16="http://schemas.microsoft.com/office/drawing/2014/main" id="{B0BD3091-1D2E-4D3F-BE8F-F964B9A9718F}"/>
            </a:ext>
          </a:extLst>
        </xdr:cNvPr>
        <xdr:cNvCxnSpPr/>
      </xdr:nvCxnSpPr>
      <xdr:spPr>
        <a:xfrm flipV="1">
          <a:off x="14793595" y="4489903"/>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2" name="債務償還比率最小値テキスト">
          <a:extLst>
            <a:ext uri="{FF2B5EF4-FFF2-40B4-BE49-F238E27FC236}">
              <a16:creationId xmlns:a16="http://schemas.microsoft.com/office/drawing/2014/main" id="{55BE8455-6BBD-4077-BBE5-029EE1A6E71C}"/>
            </a:ext>
          </a:extLst>
        </xdr:cNvPr>
        <xdr:cNvSpPr txBox="1"/>
      </xdr:nvSpPr>
      <xdr:spPr>
        <a:xfrm>
          <a:off x="14846300" y="585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3" name="直線コネクタ 132">
          <a:extLst>
            <a:ext uri="{FF2B5EF4-FFF2-40B4-BE49-F238E27FC236}">
              <a16:creationId xmlns:a16="http://schemas.microsoft.com/office/drawing/2014/main" id="{E0F44B1C-A997-46E0-96A0-602ACBCC8D09}"/>
            </a:ext>
          </a:extLst>
        </xdr:cNvPr>
        <xdr:cNvCxnSpPr/>
      </xdr:nvCxnSpPr>
      <xdr:spPr>
        <a:xfrm>
          <a:off x="14706600" y="5847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81F43701-24F9-47C0-9FE0-D3A858F60031}"/>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EDD3B4C7-9211-4942-828D-20679953E3FF}"/>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6" name="債務償還比率平均値テキスト">
          <a:extLst>
            <a:ext uri="{FF2B5EF4-FFF2-40B4-BE49-F238E27FC236}">
              <a16:creationId xmlns:a16="http://schemas.microsoft.com/office/drawing/2014/main" id="{D6C23721-CC64-48F1-8078-38FE977EAA17}"/>
            </a:ext>
          </a:extLst>
        </xdr:cNvPr>
        <xdr:cNvSpPr txBox="1"/>
      </xdr:nvSpPr>
      <xdr:spPr>
        <a:xfrm>
          <a:off x="14846300" y="50195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7" name="フローチャート: 判断 136">
          <a:extLst>
            <a:ext uri="{FF2B5EF4-FFF2-40B4-BE49-F238E27FC236}">
              <a16:creationId xmlns:a16="http://schemas.microsoft.com/office/drawing/2014/main" id="{EBC944FB-2BF5-4E4A-8EEC-337792CF6026}"/>
            </a:ext>
          </a:extLst>
        </xdr:cNvPr>
        <xdr:cNvSpPr/>
      </xdr:nvSpPr>
      <xdr:spPr>
        <a:xfrm>
          <a:off x="14744700" y="516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8" name="フローチャート: 判断 137">
          <a:extLst>
            <a:ext uri="{FF2B5EF4-FFF2-40B4-BE49-F238E27FC236}">
              <a16:creationId xmlns:a16="http://schemas.microsoft.com/office/drawing/2014/main" id="{70A2D505-AF5E-4163-95CA-3AB2E4B90A62}"/>
            </a:ext>
          </a:extLst>
        </xdr:cNvPr>
        <xdr:cNvSpPr/>
      </xdr:nvSpPr>
      <xdr:spPr>
        <a:xfrm>
          <a:off x="14033500" y="515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9" name="フローチャート: 判断 138">
          <a:extLst>
            <a:ext uri="{FF2B5EF4-FFF2-40B4-BE49-F238E27FC236}">
              <a16:creationId xmlns:a16="http://schemas.microsoft.com/office/drawing/2014/main" id="{03CE71FA-43FF-4EA0-B7AB-98C2B55F28E7}"/>
            </a:ext>
          </a:extLst>
        </xdr:cNvPr>
        <xdr:cNvSpPr/>
      </xdr:nvSpPr>
      <xdr:spPr>
        <a:xfrm>
          <a:off x="13271500" y="51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0" name="フローチャート: 判断 139">
          <a:extLst>
            <a:ext uri="{FF2B5EF4-FFF2-40B4-BE49-F238E27FC236}">
              <a16:creationId xmlns:a16="http://schemas.microsoft.com/office/drawing/2014/main" id="{C20D7DE4-07AB-4CC4-BB8D-870CC04A533A}"/>
            </a:ext>
          </a:extLst>
        </xdr:cNvPr>
        <xdr:cNvSpPr/>
      </xdr:nvSpPr>
      <xdr:spPr>
        <a:xfrm>
          <a:off x="12509500" y="510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62892</xdr:rowOff>
    </xdr:from>
    <xdr:to>
      <xdr:col>60</xdr:col>
      <xdr:colOff>123825</xdr:colOff>
      <xdr:row>32</xdr:row>
      <xdr:rowOff>164492</xdr:rowOff>
    </xdr:to>
    <xdr:sp macro="" textlink="">
      <xdr:nvSpPr>
        <xdr:cNvPr id="141" name="フローチャート: 判断 140">
          <a:extLst>
            <a:ext uri="{FF2B5EF4-FFF2-40B4-BE49-F238E27FC236}">
              <a16:creationId xmlns:a16="http://schemas.microsoft.com/office/drawing/2014/main" id="{5C18BE02-952D-45BC-91A6-9B66AE173850}"/>
            </a:ext>
          </a:extLst>
        </xdr:cNvPr>
        <xdr:cNvSpPr/>
      </xdr:nvSpPr>
      <xdr:spPr>
        <a:xfrm>
          <a:off x="11747500" y="5549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7370B91-F097-4ED8-A408-3C4FA0E79D76}"/>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A0A05F9C-9C24-4201-BBB7-80A48961F6D1}"/>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DBB7D70-D9BC-4592-AFEC-0BF397E510EF}"/>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085601E-87D1-4839-9669-4AA9B7FDBF58}"/>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47D1DCF-F7DD-4721-B3CB-1ABADAE7A45E}"/>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8264</xdr:rowOff>
    </xdr:from>
    <xdr:to>
      <xdr:col>76</xdr:col>
      <xdr:colOff>73025</xdr:colOff>
      <xdr:row>31</xdr:row>
      <xdr:rowOff>109864</xdr:rowOff>
    </xdr:to>
    <xdr:sp macro="" textlink="">
      <xdr:nvSpPr>
        <xdr:cNvPr id="147" name="楕円 146">
          <a:extLst>
            <a:ext uri="{FF2B5EF4-FFF2-40B4-BE49-F238E27FC236}">
              <a16:creationId xmlns:a16="http://schemas.microsoft.com/office/drawing/2014/main" id="{D6DD76C1-AB65-470B-BEEB-30F6555851AB}"/>
            </a:ext>
          </a:extLst>
        </xdr:cNvPr>
        <xdr:cNvSpPr/>
      </xdr:nvSpPr>
      <xdr:spPr>
        <a:xfrm>
          <a:off x="14744700" y="53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158141</xdr:rowOff>
    </xdr:from>
    <xdr:ext cx="469744" cy="259045"/>
    <xdr:sp macro="" textlink="">
      <xdr:nvSpPr>
        <xdr:cNvPr id="148" name="債務償還比率該当値テキスト">
          <a:extLst>
            <a:ext uri="{FF2B5EF4-FFF2-40B4-BE49-F238E27FC236}">
              <a16:creationId xmlns:a16="http://schemas.microsoft.com/office/drawing/2014/main" id="{915ABE0A-B746-42BC-89EC-0BC0285DCE25}"/>
            </a:ext>
          </a:extLst>
        </xdr:cNvPr>
        <xdr:cNvSpPr txBox="1"/>
      </xdr:nvSpPr>
      <xdr:spPr>
        <a:xfrm>
          <a:off x="14846300" y="530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106308</xdr:rowOff>
    </xdr:from>
    <xdr:to>
      <xdr:col>72</xdr:col>
      <xdr:colOff>123825</xdr:colOff>
      <xdr:row>31</xdr:row>
      <xdr:rowOff>36458</xdr:rowOff>
    </xdr:to>
    <xdr:sp macro="" textlink="">
      <xdr:nvSpPr>
        <xdr:cNvPr id="149" name="楕円 148">
          <a:extLst>
            <a:ext uri="{FF2B5EF4-FFF2-40B4-BE49-F238E27FC236}">
              <a16:creationId xmlns:a16="http://schemas.microsoft.com/office/drawing/2014/main" id="{2B6400C1-5C4D-4A5B-BBBD-BDCA2C5DE227}"/>
            </a:ext>
          </a:extLst>
        </xdr:cNvPr>
        <xdr:cNvSpPr/>
      </xdr:nvSpPr>
      <xdr:spPr>
        <a:xfrm>
          <a:off x="14033500" y="524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157108</xdr:rowOff>
    </xdr:from>
    <xdr:to>
      <xdr:col>76</xdr:col>
      <xdr:colOff>22225</xdr:colOff>
      <xdr:row>31</xdr:row>
      <xdr:rowOff>59064</xdr:rowOff>
    </xdr:to>
    <xdr:cxnSp macro="">
      <xdr:nvCxnSpPr>
        <xdr:cNvPr id="150" name="直線コネクタ 149">
          <a:extLst>
            <a:ext uri="{FF2B5EF4-FFF2-40B4-BE49-F238E27FC236}">
              <a16:creationId xmlns:a16="http://schemas.microsoft.com/office/drawing/2014/main" id="{435657DB-D097-412D-B77B-7A32FDB78A28}"/>
            </a:ext>
          </a:extLst>
        </xdr:cNvPr>
        <xdr:cNvCxnSpPr/>
      </xdr:nvCxnSpPr>
      <xdr:spPr>
        <a:xfrm>
          <a:off x="14084300" y="5300608"/>
          <a:ext cx="7112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108776</xdr:rowOff>
    </xdr:from>
    <xdr:to>
      <xdr:col>68</xdr:col>
      <xdr:colOff>123825</xdr:colOff>
      <xdr:row>31</xdr:row>
      <xdr:rowOff>38926</xdr:rowOff>
    </xdr:to>
    <xdr:sp macro="" textlink="">
      <xdr:nvSpPr>
        <xdr:cNvPr id="151" name="楕円 150">
          <a:extLst>
            <a:ext uri="{FF2B5EF4-FFF2-40B4-BE49-F238E27FC236}">
              <a16:creationId xmlns:a16="http://schemas.microsoft.com/office/drawing/2014/main" id="{50648F01-D8A1-4E5D-9EEA-2D3344EB35CE}"/>
            </a:ext>
          </a:extLst>
        </xdr:cNvPr>
        <xdr:cNvSpPr/>
      </xdr:nvSpPr>
      <xdr:spPr>
        <a:xfrm>
          <a:off x="13271500" y="525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157108</xdr:rowOff>
    </xdr:from>
    <xdr:to>
      <xdr:col>72</xdr:col>
      <xdr:colOff>73025</xdr:colOff>
      <xdr:row>30</xdr:row>
      <xdr:rowOff>159576</xdr:rowOff>
    </xdr:to>
    <xdr:cxnSp macro="">
      <xdr:nvCxnSpPr>
        <xdr:cNvPr id="152" name="直線コネクタ 151">
          <a:extLst>
            <a:ext uri="{FF2B5EF4-FFF2-40B4-BE49-F238E27FC236}">
              <a16:creationId xmlns:a16="http://schemas.microsoft.com/office/drawing/2014/main" id="{C612814E-6A99-4FBC-ACC8-99DFAE9C93A1}"/>
            </a:ext>
          </a:extLst>
        </xdr:cNvPr>
        <xdr:cNvCxnSpPr/>
      </xdr:nvCxnSpPr>
      <xdr:spPr>
        <a:xfrm flipV="1">
          <a:off x="13322300" y="5300608"/>
          <a:ext cx="762000" cy="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153307</xdr:rowOff>
    </xdr:from>
    <xdr:to>
      <xdr:col>64</xdr:col>
      <xdr:colOff>123825</xdr:colOff>
      <xdr:row>30</xdr:row>
      <xdr:rowOff>83457</xdr:rowOff>
    </xdr:to>
    <xdr:sp macro="" textlink="">
      <xdr:nvSpPr>
        <xdr:cNvPr id="153" name="楕円 152">
          <a:extLst>
            <a:ext uri="{FF2B5EF4-FFF2-40B4-BE49-F238E27FC236}">
              <a16:creationId xmlns:a16="http://schemas.microsoft.com/office/drawing/2014/main" id="{A53FEFDE-2266-4C96-8336-07DE0132FD59}"/>
            </a:ext>
          </a:extLst>
        </xdr:cNvPr>
        <xdr:cNvSpPr/>
      </xdr:nvSpPr>
      <xdr:spPr>
        <a:xfrm>
          <a:off x="12509500" y="512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32657</xdr:rowOff>
    </xdr:from>
    <xdr:to>
      <xdr:col>68</xdr:col>
      <xdr:colOff>73025</xdr:colOff>
      <xdr:row>30</xdr:row>
      <xdr:rowOff>159576</xdr:rowOff>
    </xdr:to>
    <xdr:cxnSp macro="">
      <xdr:nvCxnSpPr>
        <xdr:cNvPr id="154" name="直線コネクタ 153">
          <a:extLst>
            <a:ext uri="{FF2B5EF4-FFF2-40B4-BE49-F238E27FC236}">
              <a16:creationId xmlns:a16="http://schemas.microsoft.com/office/drawing/2014/main" id="{990EE5A1-0797-4E5E-B855-8883C3E19F88}"/>
            </a:ext>
          </a:extLst>
        </xdr:cNvPr>
        <xdr:cNvCxnSpPr/>
      </xdr:nvCxnSpPr>
      <xdr:spPr>
        <a:xfrm>
          <a:off x="12560300" y="5176157"/>
          <a:ext cx="762000" cy="12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142548</xdr:rowOff>
    </xdr:from>
    <xdr:to>
      <xdr:col>60</xdr:col>
      <xdr:colOff>123825</xdr:colOff>
      <xdr:row>31</xdr:row>
      <xdr:rowOff>72698</xdr:rowOff>
    </xdr:to>
    <xdr:sp macro="" textlink="">
      <xdr:nvSpPr>
        <xdr:cNvPr id="155" name="楕円 154">
          <a:extLst>
            <a:ext uri="{FF2B5EF4-FFF2-40B4-BE49-F238E27FC236}">
              <a16:creationId xmlns:a16="http://schemas.microsoft.com/office/drawing/2014/main" id="{97749967-D5A1-4B00-A399-82F740277C80}"/>
            </a:ext>
          </a:extLst>
        </xdr:cNvPr>
        <xdr:cNvSpPr/>
      </xdr:nvSpPr>
      <xdr:spPr>
        <a:xfrm>
          <a:off x="11747500" y="528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32657</xdr:rowOff>
    </xdr:from>
    <xdr:to>
      <xdr:col>64</xdr:col>
      <xdr:colOff>73025</xdr:colOff>
      <xdr:row>31</xdr:row>
      <xdr:rowOff>21898</xdr:rowOff>
    </xdr:to>
    <xdr:cxnSp macro="">
      <xdr:nvCxnSpPr>
        <xdr:cNvPr id="156" name="直線コネクタ 155">
          <a:extLst>
            <a:ext uri="{FF2B5EF4-FFF2-40B4-BE49-F238E27FC236}">
              <a16:creationId xmlns:a16="http://schemas.microsoft.com/office/drawing/2014/main" id="{C423890C-4C47-492F-834E-755C2DBC4D38}"/>
            </a:ext>
          </a:extLst>
        </xdr:cNvPr>
        <xdr:cNvCxnSpPr/>
      </xdr:nvCxnSpPr>
      <xdr:spPr>
        <a:xfrm flipV="1">
          <a:off x="11798300" y="5176157"/>
          <a:ext cx="762000" cy="16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57" name="n_1aveValue債務償還比率">
          <a:extLst>
            <a:ext uri="{FF2B5EF4-FFF2-40B4-BE49-F238E27FC236}">
              <a16:creationId xmlns:a16="http://schemas.microsoft.com/office/drawing/2014/main" id="{1B3C3DA8-5FE4-4B1A-A977-534101ED079A}"/>
            </a:ext>
          </a:extLst>
        </xdr:cNvPr>
        <xdr:cNvSpPr txBox="1"/>
      </xdr:nvSpPr>
      <xdr:spPr>
        <a:xfrm>
          <a:off x="13836727" y="493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58" name="n_2aveValue債務償還比率">
          <a:extLst>
            <a:ext uri="{FF2B5EF4-FFF2-40B4-BE49-F238E27FC236}">
              <a16:creationId xmlns:a16="http://schemas.microsoft.com/office/drawing/2014/main" id="{EDE94BAC-A320-420C-8B6C-EC4BE363B887}"/>
            </a:ext>
          </a:extLst>
        </xdr:cNvPr>
        <xdr:cNvSpPr txBox="1"/>
      </xdr:nvSpPr>
      <xdr:spPr>
        <a:xfrm>
          <a:off x="13087427" y="4931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59" name="n_3aveValue債務償還比率">
          <a:extLst>
            <a:ext uri="{FF2B5EF4-FFF2-40B4-BE49-F238E27FC236}">
              <a16:creationId xmlns:a16="http://schemas.microsoft.com/office/drawing/2014/main" id="{9211597D-8D6B-4EC6-A229-4C5CA74CE3CF}"/>
            </a:ext>
          </a:extLst>
        </xdr:cNvPr>
        <xdr:cNvSpPr txBox="1"/>
      </xdr:nvSpPr>
      <xdr:spPr>
        <a:xfrm>
          <a:off x="12325427" y="487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155619</xdr:rowOff>
    </xdr:from>
    <xdr:ext cx="469744" cy="259045"/>
    <xdr:sp macro="" textlink="">
      <xdr:nvSpPr>
        <xdr:cNvPr id="160" name="n_4aveValue債務償還比率">
          <a:extLst>
            <a:ext uri="{FF2B5EF4-FFF2-40B4-BE49-F238E27FC236}">
              <a16:creationId xmlns:a16="http://schemas.microsoft.com/office/drawing/2014/main" id="{7E360544-7611-445F-9E2E-18E3A073C2E8}"/>
            </a:ext>
          </a:extLst>
        </xdr:cNvPr>
        <xdr:cNvSpPr txBox="1"/>
      </xdr:nvSpPr>
      <xdr:spPr>
        <a:xfrm>
          <a:off x="11563427" y="564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27585</xdr:rowOff>
    </xdr:from>
    <xdr:ext cx="469744" cy="259045"/>
    <xdr:sp macro="" textlink="">
      <xdr:nvSpPr>
        <xdr:cNvPr id="161" name="n_1mainValue債務償還比率">
          <a:extLst>
            <a:ext uri="{FF2B5EF4-FFF2-40B4-BE49-F238E27FC236}">
              <a16:creationId xmlns:a16="http://schemas.microsoft.com/office/drawing/2014/main" id="{5260F4EC-CB19-4DAE-9976-04CF5872903C}"/>
            </a:ext>
          </a:extLst>
        </xdr:cNvPr>
        <xdr:cNvSpPr txBox="1"/>
      </xdr:nvSpPr>
      <xdr:spPr>
        <a:xfrm>
          <a:off x="13836727" y="534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30053</xdr:rowOff>
    </xdr:from>
    <xdr:ext cx="469744" cy="259045"/>
    <xdr:sp macro="" textlink="">
      <xdr:nvSpPr>
        <xdr:cNvPr id="162" name="n_2mainValue債務償還比率">
          <a:extLst>
            <a:ext uri="{FF2B5EF4-FFF2-40B4-BE49-F238E27FC236}">
              <a16:creationId xmlns:a16="http://schemas.microsoft.com/office/drawing/2014/main" id="{55D4C5C4-E856-461D-8A90-00C566502673}"/>
            </a:ext>
          </a:extLst>
        </xdr:cNvPr>
        <xdr:cNvSpPr txBox="1"/>
      </xdr:nvSpPr>
      <xdr:spPr>
        <a:xfrm>
          <a:off x="13087427" y="5345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74584</xdr:rowOff>
    </xdr:from>
    <xdr:ext cx="469744" cy="259045"/>
    <xdr:sp macro="" textlink="">
      <xdr:nvSpPr>
        <xdr:cNvPr id="163" name="n_3mainValue債務償還比率">
          <a:extLst>
            <a:ext uri="{FF2B5EF4-FFF2-40B4-BE49-F238E27FC236}">
              <a16:creationId xmlns:a16="http://schemas.microsoft.com/office/drawing/2014/main" id="{A58F8898-CD91-43E2-B7FA-8298945FFD45}"/>
            </a:ext>
          </a:extLst>
        </xdr:cNvPr>
        <xdr:cNvSpPr txBox="1"/>
      </xdr:nvSpPr>
      <xdr:spPr>
        <a:xfrm>
          <a:off x="12325427" y="5218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89225</xdr:rowOff>
    </xdr:from>
    <xdr:ext cx="469744" cy="259045"/>
    <xdr:sp macro="" textlink="">
      <xdr:nvSpPr>
        <xdr:cNvPr id="164" name="n_4mainValue債務償還比率">
          <a:extLst>
            <a:ext uri="{FF2B5EF4-FFF2-40B4-BE49-F238E27FC236}">
              <a16:creationId xmlns:a16="http://schemas.microsoft.com/office/drawing/2014/main" id="{BA6604DF-AD10-4D18-A744-2001C251D245}"/>
            </a:ext>
          </a:extLst>
        </xdr:cNvPr>
        <xdr:cNvSpPr txBox="1"/>
      </xdr:nvSpPr>
      <xdr:spPr>
        <a:xfrm>
          <a:off x="11563427" y="5061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A0BA5DB1-CAA2-44CC-8AD2-5BEA156584A1}"/>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239635DB-1F61-446F-8413-E1CB19ED5851}"/>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DB03A420-C79D-443D-9240-4A8791B32C25}"/>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E94E4826-4916-45F5-A66D-3785CD3A1B7F}"/>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5105C718-7A22-4559-B8E5-E70E0CA98240}"/>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FA6B3999-9C02-48A0-A401-BCBA60A28757}"/>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1E89EAB-BF38-42C3-BF8F-62360A4F2B2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F38BA90-F35E-42D3-BDB9-0740AE380D4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C6827F8-DD9F-4542-AFDE-A80301156B9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CFD4C72-57DF-4D48-A8BD-6893714AA00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沖縄県沖縄市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09EF28C-D9F1-41C6-9AC2-5502B18EFAC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C1677E1-2D57-4EBA-9E83-40B71008511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F618492-8A11-45A3-9971-140C0BEA71F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B0BFE53-D1E9-48EC-828B-A327DD52B9C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1F2533D-9587-4A54-9BA9-403C7D2BF90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96D8BCF-8C36-4D52-A5B6-66952A99F27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141,739
139,471
49.72
83,741,373
81,342,339
1,321,451
33,774,251
41,524,196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87A9D7A-3552-4D23-8235-86B9C6C7CF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9A6B6EB-9821-4A13-B8CB-B0E8BD17029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D1E3967-9036-4C13-AF4D-98204F81C68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30.8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EA8D464-7830-4D6D-884F-479C5FC2C5C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E36B95A-85D5-4A0D-87D9-CDFD67E5800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A9EEBDC-764F-4201-88DA-1914E1664E5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0654692-0044-4EEA-B6CF-24A022D3F2D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71368BA-E79E-4D20-AA3B-CC8770AE634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9B14672-1F80-472A-ABC4-40C82759156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1712AD0-F47F-4F98-BA72-96B85C8CA22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2847D36-D57F-44B0-BB04-0DEF5A387D1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B313290-73D4-4F83-BD7B-9D2FA06CE1E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7088C00-6B75-4D6B-89C6-84D03528CA9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E49418E-1675-4750-96FD-880B7886D02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DCEBF61-2852-4394-B8E0-9B595F6E5EE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BC7E895-DBA5-4DC4-A7E9-1C9B90A64E2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3FE0F9F-2D3D-48B2-949E-B1DCC83D80F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660BD5B-BDB6-4F1B-9078-5689A4A7FCD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EC159FD-1800-47FE-9DCB-2EF81F02AD2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BE11054-60A6-48EE-A0C5-DAF69E77666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8F1CDA2-50BF-47BA-A6E6-FCE43ADDE01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020EBC2-3C24-410C-A23B-ED442C2C981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1AA9AA-F538-47BD-97A6-6EC5D0FE733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85C596F-3389-464B-8A3E-63906365BB7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2445090-49D8-435D-9F29-0A45AD4C490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C46D5A8-AE55-472E-AA69-E4F988BF268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1431AD4-F82B-4BD2-BD1A-1333ACE66D7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1CAC4F3-E145-4245-918D-D453DCC0E84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7294608-9BDE-4D85-B639-242E6B49E90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6380AB0-E4AA-42F7-97F3-334AA72E637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01025F3-5FF2-40BC-876E-673F23D545F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971A051-5203-47A0-860B-608057A8043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C5D1AD4-0070-454A-A171-58E57EF76214}"/>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7ACECC5-21FF-43A2-B2CC-48AD125BAB03}"/>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B2E4AB9-A1AB-43F2-A195-82D2BD7CBCC6}"/>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DD29C61-0040-405A-AAD3-C0F64EBE8F1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4649406-B505-4E45-AB12-237BE6B9118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B125DD6-AA93-45C4-B001-BCA158FFEE5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4E3997F-3A54-4F1A-A939-D3BD09E8BE0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B64F073-8416-4230-95DF-04C45CB292AD}"/>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0248993-9ABB-4B61-AD10-863C5CA0EFA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A175F34-E0CB-4D1D-B805-BF9B3C91B5B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E81DE33-D3CC-4A82-AE78-D02C2526C81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7620F60C-1FE5-4286-9F57-F6175353681F}"/>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903EC0AC-FBEA-4FF2-8C7B-B08658F5318A}"/>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F076E24C-3ED3-4619-B669-BB597C431F10}"/>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E1758FF6-D059-4932-B3DC-53E036B591C0}"/>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EBAF43FE-FBA1-44F3-829A-AA79CAE0ACD5}"/>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21BD72F3-5E46-4A89-84A4-030A06672171}"/>
            </a:ext>
          </a:extLst>
        </xdr:cNvPr>
        <xdr:cNvSpPr txBox="1"/>
      </xdr:nvSpPr>
      <xdr:spPr>
        <a:xfrm>
          <a:off x="4673600" y="6448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9627D420-AF2A-4E87-AB51-B58558A97A10}"/>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ED18BC84-1D85-43F6-AA92-9C371269D15F}"/>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C723F334-4BCE-46BD-846D-187E4961F4C6}"/>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5CF60CA-CB06-42BD-BF29-A9957C403A88}"/>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93980</xdr:rowOff>
    </xdr:from>
    <xdr:to>
      <xdr:col>6</xdr:col>
      <xdr:colOff>38100</xdr:colOff>
      <xdr:row>37</xdr:row>
      <xdr:rowOff>24130</xdr:rowOff>
    </xdr:to>
    <xdr:sp macro="" textlink="">
      <xdr:nvSpPr>
        <xdr:cNvPr id="65" name="フローチャート: 判断 64">
          <a:extLst>
            <a:ext uri="{FF2B5EF4-FFF2-40B4-BE49-F238E27FC236}">
              <a16:creationId xmlns:a16="http://schemas.microsoft.com/office/drawing/2014/main" id="{6BC0716B-E8C9-42DE-AACE-3F7B95103654}"/>
            </a:ext>
          </a:extLst>
        </xdr:cNvPr>
        <xdr:cNvSpPr/>
      </xdr:nvSpPr>
      <xdr:spPr>
        <a:xfrm>
          <a:off x="1079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00016E7-1F38-4334-AA44-1F3C91C2A50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2A27E28-7E93-46A6-9DA0-A696F776FA1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943E915-8A1A-4394-8B3E-7519DF6DA6A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3DBCC93-D20A-40E9-9EA7-89A106A8F4C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913D442-F051-4820-B6F5-E56907F0E01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121412</xdr:rowOff>
    </xdr:from>
    <xdr:to>
      <xdr:col>24</xdr:col>
      <xdr:colOff>114300</xdr:colOff>
      <xdr:row>37</xdr:row>
      <xdr:rowOff>51562</xdr:rowOff>
    </xdr:to>
    <xdr:sp macro="" textlink="">
      <xdr:nvSpPr>
        <xdr:cNvPr id="71" name="楕円 70">
          <a:extLst>
            <a:ext uri="{FF2B5EF4-FFF2-40B4-BE49-F238E27FC236}">
              <a16:creationId xmlns:a16="http://schemas.microsoft.com/office/drawing/2014/main" id="{D7C7A26C-6E77-44BB-B9D3-C39C9194966B}"/>
            </a:ext>
          </a:extLst>
        </xdr:cNvPr>
        <xdr:cNvSpPr/>
      </xdr:nvSpPr>
      <xdr:spPr>
        <a:xfrm>
          <a:off x="4584700" y="62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144289</xdr:rowOff>
    </xdr:from>
    <xdr:ext cx="405111" cy="259045"/>
    <xdr:sp macro="" textlink="">
      <xdr:nvSpPr>
        <xdr:cNvPr id="72" name="【道路】&#10;有形固定資産減価償却率該当値テキスト">
          <a:extLst>
            <a:ext uri="{FF2B5EF4-FFF2-40B4-BE49-F238E27FC236}">
              <a16:creationId xmlns:a16="http://schemas.microsoft.com/office/drawing/2014/main" id="{31DFFA49-464B-4C33-8259-A158ACC34A5E}"/>
            </a:ext>
          </a:extLst>
        </xdr:cNvPr>
        <xdr:cNvSpPr txBox="1"/>
      </xdr:nvSpPr>
      <xdr:spPr>
        <a:xfrm>
          <a:off x="4673600" y="614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82550</xdr:rowOff>
    </xdr:from>
    <xdr:to>
      <xdr:col>20</xdr:col>
      <xdr:colOff>38100</xdr:colOff>
      <xdr:row>37</xdr:row>
      <xdr:rowOff>12700</xdr:rowOff>
    </xdr:to>
    <xdr:sp macro="" textlink="">
      <xdr:nvSpPr>
        <xdr:cNvPr id="73" name="楕円 72">
          <a:extLst>
            <a:ext uri="{FF2B5EF4-FFF2-40B4-BE49-F238E27FC236}">
              <a16:creationId xmlns:a16="http://schemas.microsoft.com/office/drawing/2014/main" id="{F26EFE48-FE7C-4B31-8BA5-F4AAFCA2B8D3}"/>
            </a:ext>
          </a:extLst>
        </xdr:cNvPr>
        <xdr:cNvSpPr/>
      </xdr:nvSpPr>
      <xdr:spPr>
        <a:xfrm>
          <a:off x="3746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133350</xdr:rowOff>
    </xdr:from>
    <xdr:to>
      <xdr:col>24</xdr:col>
      <xdr:colOff>63500</xdr:colOff>
      <xdr:row>37</xdr:row>
      <xdr:rowOff>762</xdr:rowOff>
    </xdr:to>
    <xdr:cxnSp macro="">
      <xdr:nvCxnSpPr>
        <xdr:cNvPr id="74" name="直線コネクタ 73">
          <a:extLst>
            <a:ext uri="{FF2B5EF4-FFF2-40B4-BE49-F238E27FC236}">
              <a16:creationId xmlns:a16="http://schemas.microsoft.com/office/drawing/2014/main" id="{B6F7AD62-3C85-4547-B531-DA865B214E7B}"/>
            </a:ext>
          </a:extLst>
        </xdr:cNvPr>
        <xdr:cNvCxnSpPr/>
      </xdr:nvCxnSpPr>
      <xdr:spPr>
        <a:xfrm>
          <a:off x="3797300" y="6305550"/>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41402</xdr:rowOff>
    </xdr:from>
    <xdr:to>
      <xdr:col>15</xdr:col>
      <xdr:colOff>101600</xdr:colOff>
      <xdr:row>36</xdr:row>
      <xdr:rowOff>143002</xdr:rowOff>
    </xdr:to>
    <xdr:sp macro="" textlink="">
      <xdr:nvSpPr>
        <xdr:cNvPr id="75" name="楕円 74">
          <a:extLst>
            <a:ext uri="{FF2B5EF4-FFF2-40B4-BE49-F238E27FC236}">
              <a16:creationId xmlns:a16="http://schemas.microsoft.com/office/drawing/2014/main" id="{7D82A201-4F27-4E79-BD87-84D5CF0306F5}"/>
            </a:ext>
          </a:extLst>
        </xdr:cNvPr>
        <xdr:cNvSpPr/>
      </xdr:nvSpPr>
      <xdr:spPr>
        <a:xfrm>
          <a:off x="2857500" y="621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92202</xdr:rowOff>
    </xdr:from>
    <xdr:to>
      <xdr:col>19</xdr:col>
      <xdr:colOff>177800</xdr:colOff>
      <xdr:row>36</xdr:row>
      <xdr:rowOff>133350</xdr:rowOff>
    </xdr:to>
    <xdr:cxnSp macro="">
      <xdr:nvCxnSpPr>
        <xdr:cNvPr id="76" name="直線コネクタ 75">
          <a:extLst>
            <a:ext uri="{FF2B5EF4-FFF2-40B4-BE49-F238E27FC236}">
              <a16:creationId xmlns:a16="http://schemas.microsoft.com/office/drawing/2014/main" id="{AB7CB4F2-8006-40D8-AFFD-BA387BA85ADF}"/>
            </a:ext>
          </a:extLst>
        </xdr:cNvPr>
        <xdr:cNvCxnSpPr/>
      </xdr:nvCxnSpPr>
      <xdr:spPr>
        <a:xfrm>
          <a:off x="2908300" y="626440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167132</xdr:rowOff>
    </xdr:from>
    <xdr:to>
      <xdr:col>10</xdr:col>
      <xdr:colOff>165100</xdr:colOff>
      <xdr:row>36</xdr:row>
      <xdr:rowOff>97282</xdr:rowOff>
    </xdr:to>
    <xdr:sp macro="" textlink="">
      <xdr:nvSpPr>
        <xdr:cNvPr id="77" name="楕円 76">
          <a:extLst>
            <a:ext uri="{FF2B5EF4-FFF2-40B4-BE49-F238E27FC236}">
              <a16:creationId xmlns:a16="http://schemas.microsoft.com/office/drawing/2014/main" id="{F8FFDECD-9505-44EA-A2AF-E902DE27F2C6}"/>
            </a:ext>
          </a:extLst>
        </xdr:cNvPr>
        <xdr:cNvSpPr/>
      </xdr:nvSpPr>
      <xdr:spPr>
        <a:xfrm>
          <a:off x="1968500" y="616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46482</xdr:rowOff>
    </xdr:from>
    <xdr:to>
      <xdr:col>15</xdr:col>
      <xdr:colOff>50800</xdr:colOff>
      <xdr:row>36</xdr:row>
      <xdr:rowOff>92202</xdr:rowOff>
    </xdr:to>
    <xdr:cxnSp macro="">
      <xdr:nvCxnSpPr>
        <xdr:cNvPr id="78" name="直線コネクタ 77">
          <a:extLst>
            <a:ext uri="{FF2B5EF4-FFF2-40B4-BE49-F238E27FC236}">
              <a16:creationId xmlns:a16="http://schemas.microsoft.com/office/drawing/2014/main" id="{E5094A48-7CA0-4EA1-B641-84C3157E1690}"/>
            </a:ext>
          </a:extLst>
        </xdr:cNvPr>
        <xdr:cNvCxnSpPr/>
      </xdr:nvCxnSpPr>
      <xdr:spPr>
        <a:xfrm>
          <a:off x="2019300" y="621868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121412</xdr:rowOff>
    </xdr:from>
    <xdr:to>
      <xdr:col>6</xdr:col>
      <xdr:colOff>38100</xdr:colOff>
      <xdr:row>36</xdr:row>
      <xdr:rowOff>51562</xdr:rowOff>
    </xdr:to>
    <xdr:sp macro="" textlink="">
      <xdr:nvSpPr>
        <xdr:cNvPr id="79" name="楕円 78">
          <a:extLst>
            <a:ext uri="{FF2B5EF4-FFF2-40B4-BE49-F238E27FC236}">
              <a16:creationId xmlns:a16="http://schemas.microsoft.com/office/drawing/2014/main" id="{6B6FB41F-FF5B-46E9-8BC5-6BDA5386BAEE}"/>
            </a:ext>
          </a:extLst>
        </xdr:cNvPr>
        <xdr:cNvSpPr/>
      </xdr:nvSpPr>
      <xdr:spPr>
        <a:xfrm>
          <a:off x="1079500" y="612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762</xdr:rowOff>
    </xdr:from>
    <xdr:to>
      <xdr:col>10</xdr:col>
      <xdr:colOff>114300</xdr:colOff>
      <xdr:row>36</xdr:row>
      <xdr:rowOff>46482</xdr:rowOff>
    </xdr:to>
    <xdr:cxnSp macro="">
      <xdr:nvCxnSpPr>
        <xdr:cNvPr id="80" name="直線コネクタ 79">
          <a:extLst>
            <a:ext uri="{FF2B5EF4-FFF2-40B4-BE49-F238E27FC236}">
              <a16:creationId xmlns:a16="http://schemas.microsoft.com/office/drawing/2014/main" id="{E7097FBA-0F01-47F0-A01B-770E79352385}"/>
            </a:ext>
          </a:extLst>
        </xdr:cNvPr>
        <xdr:cNvCxnSpPr/>
      </xdr:nvCxnSpPr>
      <xdr:spPr>
        <a:xfrm>
          <a:off x="1130300" y="617296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DF7B02EE-B42F-4B0F-8AF8-E372DF78F636}"/>
            </a:ext>
          </a:extLst>
        </xdr:cNvPr>
        <xdr:cNvSpPr txBox="1"/>
      </xdr:nvSpPr>
      <xdr:spPr>
        <a:xfrm>
          <a:off x="3582044" y="652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9E576062-9356-4E1C-A47D-8C7A9B36593C}"/>
            </a:ext>
          </a:extLst>
        </xdr:cNvPr>
        <xdr:cNvSpPr txBox="1"/>
      </xdr:nvSpPr>
      <xdr:spPr>
        <a:xfrm>
          <a:off x="2705744" y="64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06A2BFE9-901B-4BB5-919E-D21323337B4D}"/>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15257</xdr:rowOff>
    </xdr:from>
    <xdr:ext cx="405111" cy="259045"/>
    <xdr:sp macro="" textlink="">
      <xdr:nvSpPr>
        <xdr:cNvPr id="84" name="n_4aveValue【道路】&#10;有形固定資産減価償却率">
          <a:extLst>
            <a:ext uri="{FF2B5EF4-FFF2-40B4-BE49-F238E27FC236}">
              <a16:creationId xmlns:a16="http://schemas.microsoft.com/office/drawing/2014/main" id="{307A0CE5-95C9-4EF0-AA55-402BADE5C78B}"/>
            </a:ext>
          </a:extLst>
        </xdr:cNvPr>
        <xdr:cNvSpPr txBox="1"/>
      </xdr:nvSpPr>
      <xdr:spPr>
        <a:xfrm>
          <a:off x="927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29227</xdr:rowOff>
    </xdr:from>
    <xdr:ext cx="405111" cy="259045"/>
    <xdr:sp macro="" textlink="">
      <xdr:nvSpPr>
        <xdr:cNvPr id="85" name="n_1mainValue【道路】&#10;有形固定資産減価償却率">
          <a:extLst>
            <a:ext uri="{FF2B5EF4-FFF2-40B4-BE49-F238E27FC236}">
              <a16:creationId xmlns:a16="http://schemas.microsoft.com/office/drawing/2014/main" id="{6FC55F21-7457-480C-9852-6375211722B9}"/>
            </a:ext>
          </a:extLst>
        </xdr:cNvPr>
        <xdr:cNvSpPr txBox="1"/>
      </xdr:nvSpPr>
      <xdr:spPr>
        <a:xfrm>
          <a:off x="35820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159529</xdr:rowOff>
    </xdr:from>
    <xdr:ext cx="405111" cy="259045"/>
    <xdr:sp macro="" textlink="">
      <xdr:nvSpPr>
        <xdr:cNvPr id="86" name="n_2mainValue【道路】&#10;有形固定資産減価償却率">
          <a:extLst>
            <a:ext uri="{FF2B5EF4-FFF2-40B4-BE49-F238E27FC236}">
              <a16:creationId xmlns:a16="http://schemas.microsoft.com/office/drawing/2014/main" id="{BB1DA967-A5F6-4DE3-A756-B011897D1FE0}"/>
            </a:ext>
          </a:extLst>
        </xdr:cNvPr>
        <xdr:cNvSpPr txBox="1"/>
      </xdr:nvSpPr>
      <xdr:spPr>
        <a:xfrm>
          <a:off x="2705744" y="598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113809</xdr:rowOff>
    </xdr:from>
    <xdr:ext cx="405111" cy="259045"/>
    <xdr:sp macro="" textlink="">
      <xdr:nvSpPr>
        <xdr:cNvPr id="87" name="n_3mainValue【道路】&#10;有形固定資産減価償却率">
          <a:extLst>
            <a:ext uri="{FF2B5EF4-FFF2-40B4-BE49-F238E27FC236}">
              <a16:creationId xmlns:a16="http://schemas.microsoft.com/office/drawing/2014/main" id="{D7156B11-6DF9-479A-9654-2A7750F1691A}"/>
            </a:ext>
          </a:extLst>
        </xdr:cNvPr>
        <xdr:cNvSpPr txBox="1"/>
      </xdr:nvSpPr>
      <xdr:spPr>
        <a:xfrm>
          <a:off x="1816744" y="594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68089</xdr:rowOff>
    </xdr:from>
    <xdr:ext cx="405111" cy="259045"/>
    <xdr:sp macro="" textlink="">
      <xdr:nvSpPr>
        <xdr:cNvPr id="88" name="n_4mainValue【道路】&#10;有形固定資産減価償却率">
          <a:extLst>
            <a:ext uri="{FF2B5EF4-FFF2-40B4-BE49-F238E27FC236}">
              <a16:creationId xmlns:a16="http://schemas.microsoft.com/office/drawing/2014/main" id="{A04B4F70-C118-49C6-89F8-EDC2E01546AA}"/>
            </a:ext>
          </a:extLst>
        </xdr:cNvPr>
        <xdr:cNvSpPr txBox="1"/>
      </xdr:nvSpPr>
      <xdr:spPr>
        <a:xfrm>
          <a:off x="927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32A33E2-2E6E-4B96-8613-17292A7A09A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A5316ED-2C3E-4852-A80B-55DF89C3A5E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F3BEB77-9B79-4EF6-AFBC-4A80AD3E2A7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93FE7DA-9D19-4FD0-B9E2-C33B93FEC7A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46EA304-E235-4F7F-A116-0A17236EF3D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A94794C-F45C-4CF2-9B4F-BB3F9F3D2AB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FED93B3-19F4-4D77-BA6C-1CBA09E6F8C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A5E6951-E041-4AED-843C-1285207C254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19F16B5-0220-45B2-9299-7AECA77FD55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C5F7780-4D6B-46E2-B80E-039B53FD76B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2FAFD585-1217-4A3B-BDF5-4DE89BCDCE1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B2BB513-5A6A-4625-A3F7-3E52DD2670B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6CD6A8B-6253-4F14-B6F4-E69105BC692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779DD9B7-DEC9-4A20-9AFF-4823A996B627}"/>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12ED783-0EFF-49E5-893B-F67D175B127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E67DBB4C-6FFB-43DF-95B9-E1029E1402A6}"/>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322E7F1-9C6E-48EC-96C4-3A7015CF3B9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F22B275-4CCA-4558-816A-F5DEFBE0F4A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4C0F504-AF4E-49B2-B020-5DAF7FEB29A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927F9E36-3CE2-4574-A230-38C14F278939}"/>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2B426A1-CEF7-4B97-866F-BC14A684426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43D98243-E749-418A-A4AC-A826713DA635}"/>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24092A0-BF20-4773-A337-8DC247A029A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24B8F2BC-9F21-4E4A-B4DB-E7A1EA0036FB}"/>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4F87DA7A-38CC-4594-949D-B4430EA30343}"/>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39316A0E-F793-4E73-9A81-233A84697025}"/>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0A59E456-4BFF-48B1-9F6E-C8AB7CAF66EF}"/>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44B1AE4A-1E42-4503-AC43-8E0F8F8DAEF1}"/>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C333BC59-F19C-416F-B48D-D70521E7F52E}"/>
            </a:ext>
          </a:extLst>
        </xdr:cNvPr>
        <xdr:cNvSpPr txBox="1"/>
      </xdr:nvSpPr>
      <xdr:spPr>
        <a:xfrm>
          <a:off x="10515600" y="661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F143A15D-5849-4206-B87A-349B6AC6B707}"/>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D653C9E7-49BF-41B8-A698-A8C461B11ADB}"/>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E229D096-7E60-43E7-A1DA-6FD1DEE44F35}"/>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F7688625-5441-4D7C-99CF-BD1DE54952E4}"/>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124994</xdr:rowOff>
    </xdr:from>
    <xdr:to>
      <xdr:col>36</xdr:col>
      <xdr:colOff>165100</xdr:colOff>
      <xdr:row>37</xdr:row>
      <xdr:rowOff>55144</xdr:rowOff>
    </xdr:to>
    <xdr:sp macro="" textlink="">
      <xdr:nvSpPr>
        <xdr:cNvPr id="122" name="フローチャート: 判断 121">
          <a:extLst>
            <a:ext uri="{FF2B5EF4-FFF2-40B4-BE49-F238E27FC236}">
              <a16:creationId xmlns:a16="http://schemas.microsoft.com/office/drawing/2014/main" id="{4B702366-09E1-44D1-8D13-5627F625C3CE}"/>
            </a:ext>
          </a:extLst>
        </xdr:cNvPr>
        <xdr:cNvSpPr/>
      </xdr:nvSpPr>
      <xdr:spPr>
        <a:xfrm>
          <a:off x="6921500" y="6297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54D4625-605E-4FBB-B45F-01CDC0DC7A5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2EAD8C5-7586-4441-BA3B-1F57F18E289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844C386-F20D-4262-BB88-413705D5C4D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7450FF7-36E3-4393-83E7-9393BA914F0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89DCBD0-F4C7-4B37-84B4-5C243542247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119431</xdr:rowOff>
    </xdr:from>
    <xdr:to>
      <xdr:col>55</xdr:col>
      <xdr:colOff>50800</xdr:colOff>
      <xdr:row>41</xdr:row>
      <xdr:rowOff>49581</xdr:rowOff>
    </xdr:to>
    <xdr:sp macro="" textlink="">
      <xdr:nvSpPr>
        <xdr:cNvPr id="128" name="楕円 127">
          <a:extLst>
            <a:ext uri="{FF2B5EF4-FFF2-40B4-BE49-F238E27FC236}">
              <a16:creationId xmlns:a16="http://schemas.microsoft.com/office/drawing/2014/main" id="{C442947E-7BBE-458D-A74A-27BDFF414704}"/>
            </a:ext>
          </a:extLst>
        </xdr:cNvPr>
        <xdr:cNvSpPr/>
      </xdr:nvSpPr>
      <xdr:spPr>
        <a:xfrm>
          <a:off x="10426700" y="697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34358</xdr:rowOff>
    </xdr:from>
    <xdr:ext cx="469744" cy="259045"/>
    <xdr:sp macro="" textlink="">
      <xdr:nvSpPr>
        <xdr:cNvPr id="129" name="【道路】&#10;一人当たり延長該当値テキスト">
          <a:extLst>
            <a:ext uri="{FF2B5EF4-FFF2-40B4-BE49-F238E27FC236}">
              <a16:creationId xmlns:a16="http://schemas.microsoft.com/office/drawing/2014/main" id="{FFCC419F-3AED-4B5E-89A7-79DE87CAC69C}"/>
            </a:ext>
          </a:extLst>
        </xdr:cNvPr>
        <xdr:cNvSpPr txBox="1"/>
      </xdr:nvSpPr>
      <xdr:spPr>
        <a:xfrm>
          <a:off x="10515600" y="689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113411</xdr:rowOff>
    </xdr:from>
    <xdr:to>
      <xdr:col>50</xdr:col>
      <xdr:colOff>165100</xdr:colOff>
      <xdr:row>41</xdr:row>
      <xdr:rowOff>43561</xdr:rowOff>
    </xdr:to>
    <xdr:sp macro="" textlink="">
      <xdr:nvSpPr>
        <xdr:cNvPr id="130" name="楕円 129">
          <a:extLst>
            <a:ext uri="{FF2B5EF4-FFF2-40B4-BE49-F238E27FC236}">
              <a16:creationId xmlns:a16="http://schemas.microsoft.com/office/drawing/2014/main" id="{5C9C565D-0E11-48C1-94DC-AD7C209ECCBA}"/>
            </a:ext>
          </a:extLst>
        </xdr:cNvPr>
        <xdr:cNvSpPr/>
      </xdr:nvSpPr>
      <xdr:spPr>
        <a:xfrm>
          <a:off x="9588500" y="697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164211</xdr:rowOff>
    </xdr:from>
    <xdr:to>
      <xdr:col>55</xdr:col>
      <xdr:colOff>0</xdr:colOff>
      <xdr:row>40</xdr:row>
      <xdr:rowOff>170231</xdr:rowOff>
    </xdr:to>
    <xdr:cxnSp macro="">
      <xdr:nvCxnSpPr>
        <xdr:cNvPr id="131" name="直線コネクタ 130">
          <a:extLst>
            <a:ext uri="{FF2B5EF4-FFF2-40B4-BE49-F238E27FC236}">
              <a16:creationId xmlns:a16="http://schemas.microsoft.com/office/drawing/2014/main" id="{17BA63C3-30A5-48EA-9348-28371428446D}"/>
            </a:ext>
          </a:extLst>
        </xdr:cNvPr>
        <xdr:cNvCxnSpPr/>
      </xdr:nvCxnSpPr>
      <xdr:spPr>
        <a:xfrm>
          <a:off x="9639300" y="7022211"/>
          <a:ext cx="8382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113944</xdr:rowOff>
    </xdr:from>
    <xdr:to>
      <xdr:col>46</xdr:col>
      <xdr:colOff>38100</xdr:colOff>
      <xdr:row>41</xdr:row>
      <xdr:rowOff>44094</xdr:rowOff>
    </xdr:to>
    <xdr:sp macro="" textlink="">
      <xdr:nvSpPr>
        <xdr:cNvPr id="132" name="楕円 131">
          <a:extLst>
            <a:ext uri="{FF2B5EF4-FFF2-40B4-BE49-F238E27FC236}">
              <a16:creationId xmlns:a16="http://schemas.microsoft.com/office/drawing/2014/main" id="{EBF1A203-02F5-4D61-9930-5649636A36D3}"/>
            </a:ext>
          </a:extLst>
        </xdr:cNvPr>
        <xdr:cNvSpPr/>
      </xdr:nvSpPr>
      <xdr:spPr>
        <a:xfrm>
          <a:off x="8699500" y="697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164211</xdr:rowOff>
    </xdr:from>
    <xdr:to>
      <xdr:col>50</xdr:col>
      <xdr:colOff>114300</xdr:colOff>
      <xdr:row>40</xdr:row>
      <xdr:rowOff>164744</xdr:rowOff>
    </xdr:to>
    <xdr:cxnSp macro="">
      <xdr:nvCxnSpPr>
        <xdr:cNvPr id="133" name="直線コネクタ 132">
          <a:extLst>
            <a:ext uri="{FF2B5EF4-FFF2-40B4-BE49-F238E27FC236}">
              <a16:creationId xmlns:a16="http://schemas.microsoft.com/office/drawing/2014/main" id="{F8C3AD69-C3ED-41C4-9AD8-974F0DDE737B}"/>
            </a:ext>
          </a:extLst>
        </xdr:cNvPr>
        <xdr:cNvCxnSpPr/>
      </xdr:nvCxnSpPr>
      <xdr:spPr>
        <a:xfrm flipV="1">
          <a:off x="8750300" y="7022211"/>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114630</xdr:rowOff>
    </xdr:from>
    <xdr:to>
      <xdr:col>41</xdr:col>
      <xdr:colOff>101600</xdr:colOff>
      <xdr:row>41</xdr:row>
      <xdr:rowOff>44780</xdr:rowOff>
    </xdr:to>
    <xdr:sp macro="" textlink="">
      <xdr:nvSpPr>
        <xdr:cNvPr id="134" name="楕円 133">
          <a:extLst>
            <a:ext uri="{FF2B5EF4-FFF2-40B4-BE49-F238E27FC236}">
              <a16:creationId xmlns:a16="http://schemas.microsoft.com/office/drawing/2014/main" id="{C3D0E254-78FA-427B-825C-D8DEB18FACFC}"/>
            </a:ext>
          </a:extLst>
        </xdr:cNvPr>
        <xdr:cNvSpPr/>
      </xdr:nvSpPr>
      <xdr:spPr>
        <a:xfrm>
          <a:off x="7810500" y="697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164744</xdr:rowOff>
    </xdr:from>
    <xdr:to>
      <xdr:col>45</xdr:col>
      <xdr:colOff>177800</xdr:colOff>
      <xdr:row>40</xdr:row>
      <xdr:rowOff>165430</xdr:rowOff>
    </xdr:to>
    <xdr:cxnSp macro="">
      <xdr:nvCxnSpPr>
        <xdr:cNvPr id="135" name="直線コネクタ 134">
          <a:extLst>
            <a:ext uri="{FF2B5EF4-FFF2-40B4-BE49-F238E27FC236}">
              <a16:creationId xmlns:a16="http://schemas.microsoft.com/office/drawing/2014/main" id="{BA2E2966-AA83-4359-AB91-A267B47947F9}"/>
            </a:ext>
          </a:extLst>
        </xdr:cNvPr>
        <xdr:cNvCxnSpPr/>
      </xdr:nvCxnSpPr>
      <xdr:spPr>
        <a:xfrm flipV="1">
          <a:off x="7861300" y="7022744"/>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114554</xdr:rowOff>
    </xdr:from>
    <xdr:to>
      <xdr:col>36</xdr:col>
      <xdr:colOff>165100</xdr:colOff>
      <xdr:row>41</xdr:row>
      <xdr:rowOff>44704</xdr:rowOff>
    </xdr:to>
    <xdr:sp macro="" textlink="">
      <xdr:nvSpPr>
        <xdr:cNvPr id="136" name="楕円 135">
          <a:extLst>
            <a:ext uri="{FF2B5EF4-FFF2-40B4-BE49-F238E27FC236}">
              <a16:creationId xmlns:a16="http://schemas.microsoft.com/office/drawing/2014/main" id="{DB22C74E-BA97-4D4C-8289-F059123100F7}"/>
            </a:ext>
          </a:extLst>
        </xdr:cNvPr>
        <xdr:cNvSpPr/>
      </xdr:nvSpPr>
      <xdr:spPr>
        <a:xfrm>
          <a:off x="6921500" y="697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165354</xdr:rowOff>
    </xdr:from>
    <xdr:to>
      <xdr:col>41</xdr:col>
      <xdr:colOff>50800</xdr:colOff>
      <xdr:row>40</xdr:row>
      <xdr:rowOff>165430</xdr:rowOff>
    </xdr:to>
    <xdr:cxnSp macro="">
      <xdr:nvCxnSpPr>
        <xdr:cNvPr id="137" name="直線コネクタ 136">
          <a:extLst>
            <a:ext uri="{FF2B5EF4-FFF2-40B4-BE49-F238E27FC236}">
              <a16:creationId xmlns:a16="http://schemas.microsoft.com/office/drawing/2014/main" id="{0DDD017A-F911-43B1-908B-EB2111E3AEF3}"/>
            </a:ext>
          </a:extLst>
        </xdr:cNvPr>
        <xdr:cNvCxnSpPr/>
      </xdr:nvCxnSpPr>
      <xdr:spPr>
        <a:xfrm>
          <a:off x="6972300" y="7023354"/>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63EABA08-8142-45DB-8348-230177B120FD}"/>
            </a:ext>
          </a:extLst>
        </xdr:cNvPr>
        <xdr:cNvSpPr txBox="1"/>
      </xdr:nvSpPr>
      <xdr:spPr>
        <a:xfrm>
          <a:off x="9391727" y="654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FFEF6ABD-3A5F-4B19-8587-6B09DF52AC6A}"/>
            </a:ext>
          </a:extLst>
        </xdr:cNvPr>
        <xdr:cNvSpPr txBox="1"/>
      </xdr:nvSpPr>
      <xdr:spPr>
        <a:xfrm>
          <a:off x="8515427" y="65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6D8135FA-4DBF-4C53-9148-E8E493529252}"/>
            </a:ext>
          </a:extLst>
        </xdr:cNvPr>
        <xdr:cNvSpPr txBox="1"/>
      </xdr:nvSpPr>
      <xdr:spPr>
        <a:xfrm>
          <a:off x="7626427" y="654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71671</xdr:rowOff>
    </xdr:from>
    <xdr:ext cx="534377" cy="259045"/>
    <xdr:sp macro="" textlink="">
      <xdr:nvSpPr>
        <xdr:cNvPr id="141" name="n_4aveValue【道路】&#10;一人当たり延長">
          <a:extLst>
            <a:ext uri="{FF2B5EF4-FFF2-40B4-BE49-F238E27FC236}">
              <a16:creationId xmlns:a16="http://schemas.microsoft.com/office/drawing/2014/main" id="{F31A92C5-8493-40B1-A0C5-94E6610F4E9A}"/>
            </a:ext>
          </a:extLst>
        </xdr:cNvPr>
        <xdr:cNvSpPr txBox="1"/>
      </xdr:nvSpPr>
      <xdr:spPr>
        <a:xfrm>
          <a:off x="6705111" y="607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34688</xdr:rowOff>
    </xdr:from>
    <xdr:ext cx="469744" cy="259045"/>
    <xdr:sp macro="" textlink="">
      <xdr:nvSpPr>
        <xdr:cNvPr id="142" name="n_1mainValue【道路】&#10;一人当たり延長">
          <a:extLst>
            <a:ext uri="{FF2B5EF4-FFF2-40B4-BE49-F238E27FC236}">
              <a16:creationId xmlns:a16="http://schemas.microsoft.com/office/drawing/2014/main" id="{F0E31B12-EB40-42D5-BFBD-C0903836F817}"/>
            </a:ext>
          </a:extLst>
        </xdr:cNvPr>
        <xdr:cNvSpPr txBox="1"/>
      </xdr:nvSpPr>
      <xdr:spPr>
        <a:xfrm>
          <a:off x="9391727" y="706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35221</xdr:rowOff>
    </xdr:from>
    <xdr:ext cx="469744" cy="259045"/>
    <xdr:sp macro="" textlink="">
      <xdr:nvSpPr>
        <xdr:cNvPr id="143" name="n_2mainValue【道路】&#10;一人当たり延長">
          <a:extLst>
            <a:ext uri="{FF2B5EF4-FFF2-40B4-BE49-F238E27FC236}">
              <a16:creationId xmlns:a16="http://schemas.microsoft.com/office/drawing/2014/main" id="{FF1DA314-D32F-4DB8-9C5E-7E752365F18C}"/>
            </a:ext>
          </a:extLst>
        </xdr:cNvPr>
        <xdr:cNvSpPr txBox="1"/>
      </xdr:nvSpPr>
      <xdr:spPr>
        <a:xfrm>
          <a:off x="8515427" y="7064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35907</xdr:rowOff>
    </xdr:from>
    <xdr:ext cx="469744" cy="259045"/>
    <xdr:sp macro="" textlink="">
      <xdr:nvSpPr>
        <xdr:cNvPr id="144" name="n_3mainValue【道路】&#10;一人当たり延長">
          <a:extLst>
            <a:ext uri="{FF2B5EF4-FFF2-40B4-BE49-F238E27FC236}">
              <a16:creationId xmlns:a16="http://schemas.microsoft.com/office/drawing/2014/main" id="{7032FF09-935C-4DEC-A4D5-57585AC30BCF}"/>
            </a:ext>
          </a:extLst>
        </xdr:cNvPr>
        <xdr:cNvSpPr txBox="1"/>
      </xdr:nvSpPr>
      <xdr:spPr>
        <a:xfrm>
          <a:off x="7626427" y="7065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35831</xdr:rowOff>
    </xdr:from>
    <xdr:ext cx="469744" cy="259045"/>
    <xdr:sp macro="" textlink="">
      <xdr:nvSpPr>
        <xdr:cNvPr id="145" name="n_4mainValue【道路】&#10;一人当たり延長">
          <a:extLst>
            <a:ext uri="{FF2B5EF4-FFF2-40B4-BE49-F238E27FC236}">
              <a16:creationId xmlns:a16="http://schemas.microsoft.com/office/drawing/2014/main" id="{3746154E-08D8-4229-AC21-70B22609044C}"/>
            </a:ext>
          </a:extLst>
        </xdr:cNvPr>
        <xdr:cNvSpPr txBox="1"/>
      </xdr:nvSpPr>
      <xdr:spPr>
        <a:xfrm>
          <a:off x="6737427" y="706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F173548-6036-4DDA-A403-1FF4F010B35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9B34D3C-5F8F-43F7-BDAD-FADA4F86A0E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4729D14-C61B-4809-B7FC-A81EEA636B2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588940C-A0EC-4182-BFFE-8EC227FF287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C1678A2-5A7A-462E-B107-F45363C29CF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27D69C0-CF54-446C-8751-AA5DD8B3BBD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2C03AC3-6811-4552-8C22-08B96CAF82E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9F3C92E-0851-4E50-BE49-698C6EBB1D8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ACB6961-02D5-4F13-8D5F-EFE39FD85A2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7D25693-0351-4F01-A01E-50D65EF421C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823C4A0-35BE-4668-9B7F-66BD82C7C35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7F2A0A98-68CE-49B9-B418-66243086313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EE3BFBFE-CE48-4CAD-8C39-23EC208B149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6D7C8A00-EFFD-48BE-BEC9-49177A74F6A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CBA087BE-5509-4082-ACFB-FF5184E95C1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D8D98D84-D029-4649-AF40-57F472D43B9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96CCCE3F-F2CB-4712-AEE6-445937B3C63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3B9045E6-8FB2-4FE2-8EE5-045E4301FFA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4DCC717D-A1B9-4078-8B26-28A50A27D07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3443DBBC-683B-43B0-B33B-15E846B043F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DCA1F183-2AA0-44F1-ABD6-A40CCB09480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92140A6-2975-457B-A12D-A692257FC04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3644FF95-12A9-4993-AB90-AF1C08402CC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F0FD911E-C9C4-4801-848F-A8B81C9FEF2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9C16B47C-FE79-4A57-9C38-F68B499370B1}"/>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FB2D17A4-E515-4CA7-98FA-2250BC5F95BF}"/>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4AB468DD-9A86-4B62-ADA5-31BEB60A6EB5}"/>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A94E131B-E1B5-4A5D-9100-0B95C6EF071D}"/>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53730632-EFB7-40B4-84DE-DF8FEB17144F}"/>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3D1643C5-C71A-4AA6-846B-A8781C240B5F}"/>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2EA3BD6D-34C5-4C58-8445-820A70C428F5}"/>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0278634F-BD0F-42A1-943C-D2B741129273}"/>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17AC3178-424D-4047-9490-9D2D55F1CD28}"/>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49A2852D-BEBD-4687-B75B-14D55BCC3756}"/>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145415</xdr:rowOff>
    </xdr:from>
    <xdr:to>
      <xdr:col>6</xdr:col>
      <xdr:colOff>38100</xdr:colOff>
      <xdr:row>61</xdr:row>
      <xdr:rowOff>75565</xdr:rowOff>
    </xdr:to>
    <xdr:sp macro="" textlink="">
      <xdr:nvSpPr>
        <xdr:cNvPr id="180" name="フローチャート: 判断 179">
          <a:extLst>
            <a:ext uri="{FF2B5EF4-FFF2-40B4-BE49-F238E27FC236}">
              <a16:creationId xmlns:a16="http://schemas.microsoft.com/office/drawing/2014/main" id="{17E44651-2B49-43E5-946E-053C290E4CFA}"/>
            </a:ext>
          </a:extLst>
        </xdr:cNvPr>
        <xdr:cNvSpPr/>
      </xdr:nvSpPr>
      <xdr:spPr>
        <a:xfrm>
          <a:off x="1079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18BEE02-1C93-4C17-90C3-C24C329F0DA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3401286-74AC-4F64-A56B-E2E88D8A8A2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98947FC-F3CE-41C7-80DB-5900F3A9DDD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4CD2D33-65C3-4D33-94DC-616FCA459D1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8349995-EA00-4261-BE5D-17D1F651D8F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12065</xdr:rowOff>
    </xdr:from>
    <xdr:to>
      <xdr:col>24</xdr:col>
      <xdr:colOff>114300</xdr:colOff>
      <xdr:row>59</xdr:row>
      <xdr:rowOff>113665</xdr:rowOff>
    </xdr:to>
    <xdr:sp macro="" textlink="">
      <xdr:nvSpPr>
        <xdr:cNvPr id="186" name="楕円 185">
          <a:extLst>
            <a:ext uri="{FF2B5EF4-FFF2-40B4-BE49-F238E27FC236}">
              <a16:creationId xmlns:a16="http://schemas.microsoft.com/office/drawing/2014/main" id="{80608096-EBD4-4B1C-B2AC-2866E058CC6E}"/>
            </a:ext>
          </a:extLst>
        </xdr:cNvPr>
        <xdr:cNvSpPr/>
      </xdr:nvSpPr>
      <xdr:spPr>
        <a:xfrm>
          <a:off x="4584700" y="101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34942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056C0F43-CAB6-4939-8900-16262B8A48DF}"/>
            </a:ext>
          </a:extLst>
        </xdr:cNvPr>
        <xdr:cNvSpPr txBox="1"/>
      </xdr:nvSpPr>
      <xdr:spPr>
        <a:xfrm>
          <a:off x="4673600"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13970</xdr:rowOff>
    </xdr:from>
    <xdr:to>
      <xdr:col>20</xdr:col>
      <xdr:colOff>38100</xdr:colOff>
      <xdr:row>59</xdr:row>
      <xdr:rowOff>115570</xdr:rowOff>
    </xdr:to>
    <xdr:sp macro="" textlink="">
      <xdr:nvSpPr>
        <xdr:cNvPr id="188" name="楕円 187">
          <a:extLst>
            <a:ext uri="{FF2B5EF4-FFF2-40B4-BE49-F238E27FC236}">
              <a16:creationId xmlns:a16="http://schemas.microsoft.com/office/drawing/2014/main" id="{2F4CADB5-881E-4D52-9265-2B106C1B033D}"/>
            </a:ext>
          </a:extLst>
        </xdr:cNvPr>
        <xdr:cNvSpPr/>
      </xdr:nvSpPr>
      <xdr:spPr>
        <a:xfrm>
          <a:off x="3746500" y="101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62865</xdr:rowOff>
    </xdr:from>
    <xdr:to>
      <xdr:col>24</xdr:col>
      <xdr:colOff>63500</xdr:colOff>
      <xdr:row>59</xdr:row>
      <xdr:rowOff>64770</xdr:rowOff>
    </xdr:to>
    <xdr:cxnSp macro="">
      <xdr:nvCxnSpPr>
        <xdr:cNvPr id="189" name="直線コネクタ 188">
          <a:extLst>
            <a:ext uri="{FF2B5EF4-FFF2-40B4-BE49-F238E27FC236}">
              <a16:creationId xmlns:a16="http://schemas.microsoft.com/office/drawing/2014/main" id="{76E5E4FF-4BA4-49D0-87EF-9FEC8433620A}"/>
            </a:ext>
          </a:extLst>
        </xdr:cNvPr>
        <xdr:cNvCxnSpPr/>
      </xdr:nvCxnSpPr>
      <xdr:spPr>
        <a:xfrm flipV="1">
          <a:off x="3797300" y="1017841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153035</xdr:rowOff>
    </xdr:from>
    <xdr:to>
      <xdr:col>15</xdr:col>
      <xdr:colOff>101600</xdr:colOff>
      <xdr:row>59</xdr:row>
      <xdr:rowOff>83185</xdr:rowOff>
    </xdr:to>
    <xdr:sp macro="" textlink="">
      <xdr:nvSpPr>
        <xdr:cNvPr id="190" name="楕円 189">
          <a:extLst>
            <a:ext uri="{FF2B5EF4-FFF2-40B4-BE49-F238E27FC236}">
              <a16:creationId xmlns:a16="http://schemas.microsoft.com/office/drawing/2014/main" id="{2892E29A-3316-4BC3-93F6-531155CFF557}"/>
            </a:ext>
          </a:extLst>
        </xdr:cNvPr>
        <xdr:cNvSpPr/>
      </xdr:nvSpPr>
      <xdr:spPr>
        <a:xfrm>
          <a:off x="2857500" y="100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32385</xdr:rowOff>
    </xdr:from>
    <xdr:to>
      <xdr:col>19</xdr:col>
      <xdr:colOff>177800</xdr:colOff>
      <xdr:row>59</xdr:row>
      <xdr:rowOff>64770</xdr:rowOff>
    </xdr:to>
    <xdr:cxnSp macro="">
      <xdr:nvCxnSpPr>
        <xdr:cNvPr id="191" name="直線コネクタ 190">
          <a:extLst>
            <a:ext uri="{FF2B5EF4-FFF2-40B4-BE49-F238E27FC236}">
              <a16:creationId xmlns:a16="http://schemas.microsoft.com/office/drawing/2014/main" id="{F52DAECD-D99C-4EEA-BE53-072DDBC2FACF}"/>
            </a:ext>
          </a:extLst>
        </xdr:cNvPr>
        <xdr:cNvCxnSpPr/>
      </xdr:nvCxnSpPr>
      <xdr:spPr>
        <a:xfrm>
          <a:off x="2908300" y="1014793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120650</xdr:rowOff>
    </xdr:from>
    <xdr:to>
      <xdr:col>10</xdr:col>
      <xdr:colOff>165100</xdr:colOff>
      <xdr:row>59</xdr:row>
      <xdr:rowOff>50800</xdr:rowOff>
    </xdr:to>
    <xdr:sp macro="" textlink="">
      <xdr:nvSpPr>
        <xdr:cNvPr id="192" name="楕円 191">
          <a:extLst>
            <a:ext uri="{FF2B5EF4-FFF2-40B4-BE49-F238E27FC236}">
              <a16:creationId xmlns:a16="http://schemas.microsoft.com/office/drawing/2014/main" id="{8DA56349-1D19-4BBC-A406-9F1D34D8BAAE}"/>
            </a:ext>
          </a:extLst>
        </xdr:cNvPr>
        <xdr:cNvSpPr/>
      </xdr:nvSpPr>
      <xdr:spPr>
        <a:xfrm>
          <a:off x="1968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0</xdr:rowOff>
    </xdr:from>
    <xdr:to>
      <xdr:col>15</xdr:col>
      <xdr:colOff>50800</xdr:colOff>
      <xdr:row>59</xdr:row>
      <xdr:rowOff>32385</xdr:rowOff>
    </xdr:to>
    <xdr:cxnSp macro="">
      <xdr:nvCxnSpPr>
        <xdr:cNvPr id="193" name="直線コネクタ 192">
          <a:extLst>
            <a:ext uri="{FF2B5EF4-FFF2-40B4-BE49-F238E27FC236}">
              <a16:creationId xmlns:a16="http://schemas.microsoft.com/office/drawing/2014/main" id="{846496B7-A613-4340-B5B6-1F4B3F51C422}"/>
            </a:ext>
          </a:extLst>
        </xdr:cNvPr>
        <xdr:cNvCxnSpPr/>
      </xdr:nvCxnSpPr>
      <xdr:spPr>
        <a:xfrm>
          <a:off x="2019300" y="1011555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88265</xdr:rowOff>
    </xdr:from>
    <xdr:to>
      <xdr:col>6</xdr:col>
      <xdr:colOff>38100</xdr:colOff>
      <xdr:row>59</xdr:row>
      <xdr:rowOff>18415</xdr:rowOff>
    </xdr:to>
    <xdr:sp macro="" textlink="">
      <xdr:nvSpPr>
        <xdr:cNvPr id="194" name="楕円 193">
          <a:extLst>
            <a:ext uri="{FF2B5EF4-FFF2-40B4-BE49-F238E27FC236}">
              <a16:creationId xmlns:a16="http://schemas.microsoft.com/office/drawing/2014/main" id="{14EF6439-8744-449F-A22D-FC0FF87D8EB3}"/>
            </a:ext>
          </a:extLst>
        </xdr:cNvPr>
        <xdr:cNvSpPr/>
      </xdr:nvSpPr>
      <xdr:spPr>
        <a:xfrm>
          <a:off x="1079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139065</xdr:rowOff>
    </xdr:from>
    <xdr:to>
      <xdr:col>10</xdr:col>
      <xdr:colOff>114300</xdr:colOff>
      <xdr:row>59</xdr:row>
      <xdr:rowOff>0</xdr:rowOff>
    </xdr:to>
    <xdr:cxnSp macro="">
      <xdr:nvCxnSpPr>
        <xdr:cNvPr id="195" name="直線コネクタ 194">
          <a:extLst>
            <a:ext uri="{FF2B5EF4-FFF2-40B4-BE49-F238E27FC236}">
              <a16:creationId xmlns:a16="http://schemas.microsoft.com/office/drawing/2014/main" id="{BC7FA85A-8BDA-486A-8C07-04AA5E1814CA}"/>
            </a:ext>
          </a:extLst>
        </xdr:cNvPr>
        <xdr:cNvCxnSpPr/>
      </xdr:nvCxnSpPr>
      <xdr:spPr>
        <a:xfrm>
          <a:off x="1130300" y="1008316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316CFA36-DCC9-46FB-8DF9-9D770D26B37E}"/>
            </a:ext>
          </a:extLst>
        </xdr:cNvPr>
        <xdr:cNvSpPr txBox="1"/>
      </xdr:nvSpPr>
      <xdr:spPr>
        <a:xfrm>
          <a:off x="35820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57B56311-631E-4194-93BB-4927EB17BAB3}"/>
            </a:ext>
          </a:extLst>
        </xdr:cNvPr>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28694448-485E-494C-B981-60AEEF816102}"/>
            </a:ext>
          </a:extLst>
        </xdr:cNvPr>
        <xdr:cNvSpPr txBox="1"/>
      </xdr:nvSpPr>
      <xdr:spPr>
        <a:xfrm>
          <a:off x="1816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66692</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FEB06EFA-E94F-43C3-8B93-C4D6DC4B4A89}"/>
            </a:ext>
          </a:extLst>
        </xdr:cNvPr>
        <xdr:cNvSpPr txBox="1"/>
      </xdr:nvSpPr>
      <xdr:spPr>
        <a:xfrm>
          <a:off x="9277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132097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BB741DBE-AF68-48B1-835B-BAD753E6870F}"/>
            </a:ext>
          </a:extLst>
        </xdr:cNvPr>
        <xdr:cNvSpPr txBox="1"/>
      </xdr:nvSpPr>
      <xdr:spPr>
        <a:xfrm>
          <a:off x="358204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99712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BAD763EE-2E62-4AF5-ADFA-BB7309E4AD07}"/>
            </a:ext>
          </a:extLst>
        </xdr:cNvPr>
        <xdr:cNvSpPr txBox="1"/>
      </xdr:nvSpPr>
      <xdr:spPr>
        <a:xfrm>
          <a:off x="2705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67327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F9C6DE53-B094-4CCB-BAE5-97F5BC5CBB42}"/>
            </a:ext>
          </a:extLst>
        </xdr:cNvPr>
        <xdr:cNvSpPr txBox="1"/>
      </xdr:nvSpPr>
      <xdr:spPr>
        <a:xfrm>
          <a:off x="18167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34942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2520A7FD-2099-4ED3-9FCD-C084220B4589}"/>
            </a:ext>
          </a:extLst>
        </xdr:cNvPr>
        <xdr:cNvSpPr txBox="1"/>
      </xdr:nvSpPr>
      <xdr:spPr>
        <a:xfrm>
          <a:off x="927744"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DA28CD7E-93FB-44D4-BCFB-042091A6A8C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28266745-4360-471F-848F-9104514C469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829F0BB3-514B-418E-870F-F936BA954DC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FBB46D6B-4186-4C48-AC64-1EE044DBF7A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337B6A0D-C506-4349-AC8B-6BC5B8AE8B6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8D9DF550-9B9A-443F-9371-8F53EA5CF98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1415272D-A45D-4F23-BE9F-2AC0DBC3A77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2D1C4F4-C2FB-482F-88F9-9903DDA034F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D0511C13-74AD-43A4-8715-A9F2163B93E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A95CA0D7-57E8-4945-88C4-9C5BE9A5066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310CF131-571C-46B9-953B-38B5D09C451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F8AF8350-AA88-4528-A9C6-738D39F0D27D}"/>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AC30E249-E8A1-4994-8045-D08A760ABFF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ED68BDB1-EB97-44C2-9A32-43C9836A8D8C}"/>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C4B4E5FB-9E3B-4DA6-93A2-80A314126C8F}"/>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1E8BB2AA-2C19-4144-A887-E30180D1ED7B}"/>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F18D0C3A-2E96-4BD7-8389-7E021B49D647}"/>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3B60A6E4-F3FD-4780-8842-D3EA9C015EFD}"/>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7B1656A9-4A51-42D8-BAEB-A12DCAAC154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1064537C-463B-46F1-91DC-C3C8981299C0}"/>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1679545A-024B-4271-836E-376917ED588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D189391D-4DAC-4C09-AC1C-6E3ECD1F8928}"/>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F82A9633-4B3B-479B-82FB-B7AA79613A2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33691647-3A55-4685-8DDC-07000CA4E4F4}"/>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B5174E27-2C88-485E-AE97-177078A4E35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F0AA1098-F0E7-4E82-B970-772C80F5A6BA}"/>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D54186D-7322-4659-A1E6-9C1751734804}"/>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4288400B-74F0-4B42-A680-BC0E5298ACDF}"/>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B46ECF26-C90A-4F5C-881B-A3DE303A9BC3}"/>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092741E6-DDB8-4AEA-B172-3DAF59945769}"/>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64E0B4B9-8CFF-42B5-B11F-83DB12F27F97}"/>
            </a:ext>
          </a:extLst>
        </xdr:cNvPr>
        <xdr:cNvSpPr txBox="1"/>
      </xdr:nvSpPr>
      <xdr:spPr>
        <a:xfrm>
          <a:off x="10515600" y="10585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C1CC5E23-BE0F-49E8-A82A-29DBEDF14655}"/>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15696104-FF49-43E8-9C32-04B408DC9567}"/>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971A4361-6B9B-43D6-B0D5-13D78C5A8100}"/>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7173B447-676A-4797-BF2A-831B867A0191}"/>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147648</xdr:rowOff>
    </xdr:from>
    <xdr:to>
      <xdr:col>36</xdr:col>
      <xdr:colOff>165100</xdr:colOff>
      <xdr:row>61</xdr:row>
      <xdr:rowOff>77798</xdr:rowOff>
    </xdr:to>
    <xdr:sp macro="" textlink="">
      <xdr:nvSpPr>
        <xdr:cNvPr id="239" name="フローチャート: 判断 238">
          <a:extLst>
            <a:ext uri="{FF2B5EF4-FFF2-40B4-BE49-F238E27FC236}">
              <a16:creationId xmlns:a16="http://schemas.microsoft.com/office/drawing/2014/main" id="{8FCB8B1E-4ABA-4E96-93C6-48F986CD1E3D}"/>
            </a:ext>
          </a:extLst>
        </xdr:cNvPr>
        <xdr:cNvSpPr/>
      </xdr:nvSpPr>
      <xdr:spPr>
        <a:xfrm>
          <a:off x="6921500" y="10434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CFB1E63-965C-4DB7-98A5-975FC774EC0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F53B523-2921-402B-984E-0243734BEC9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979061D-8AD3-400C-AD80-15B5394D62C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ED1F6DD-EB97-4E7B-AA20-76FC7D84353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8878D2E-4833-4251-BF63-8FED0FA4EB6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14224</xdr:rowOff>
    </xdr:from>
    <xdr:to>
      <xdr:col>55</xdr:col>
      <xdr:colOff>50800</xdr:colOff>
      <xdr:row>64</xdr:row>
      <xdr:rowOff>115824</xdr:rowOff>
    </xdr:to>
    <xdr:sp macro="" textlink="">
      <xdr:nvSpPr>
        <xdr:cNvPr id="245" name="楕円 244">
          <a:extLst>
            <a:ext uri="{FF2B5EF4-FFF2-40B4-BE49-F238E27FC236}">
              <a16:creationId xmlns:a16="http://schemas.microsoft.com/office/drawing/2014/main" id="{2D02A3D1-0975-4DA1-8795-D3DF34E8ABE1}"/>
            </a:ext>
          </a:extLst>
        </xdr:cNvPr>
        <xdr:cNvSpPr/>
      </xdr:nvSpPr>
      <xdr:spPr>
        <a:xfrm>
          <a:off x="10426700" y="1098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100601</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61572463-6F06-4F89-8BFF-73681C81F2BD}"/>
            </a:ext>
          </a:extLst>
        </xdr:cNvPr>
        <xdr:cNvSpPr txBox="1"/>
      </xdr:nvSpPr>
      <xdr:spPr>
        <a:xfrm>
          <a:off x="10515600" y="1090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15918</xdr:rowOff>
    </xdr:from>
    <xdr:to>
      <xdr:col>50</xdr:col>
      <xdr:colOff>165100</xdr:colOff>
      <xdr:row>64</xdr:row>
      <xdr:rowOff>117518</xdr:rowOff>
    </xdr:to>
    <xdr:sp macro="" textlink="">
      <xdr:nvSpPr>
        <xdr:cNvPr id="247" name="楕円 246">
          <a:extLst>
            <a:ext uri="{FF2B5EF4-FFF2-40B4-BE49-F238E27FC236}">
              <a16:creationId xmlns:a16="http://schemas.microsoft.com/office/drawing/2014/main" id="{D493BBD8-2FFA-4C7D-89F1-132E83DBA0BF}"/>
            </a:ext>
          </a:extLst>
        </xdr:cNvPr>
        <xdr:cNvSpPr/>
      </xdr:nvSpPr>
      <xdr:spPr>
        <a:xfrm>
          <a:off x="9588500" y="1098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65024</xdr:rowOff>
    </xdr:from>
    <xdr:to>
      <xdr:col>55</xdr:col>
      <xdr:colOff>0</xdr:colOff>
      <xdr:row>64</xdr:row>
      <xdr:rowOff>66718</xdr:rowOff>
    </xdr:to>
    <xdr:cxnSp macro="">
      <xdr:nvCxnSpPr>
        <xdr:cNvPr id="248" name="直線コネクタ 247">
          <a:extLst>
            <a:ext uri="{FF2B5EF4-FFF2-40B4-BE49-F238E27FC236}">
              <a16:creationId xmlns:a16="http://schemas.microsoft.com/office/drawing/2014/main" id="{6EE3BA55-0161-4EC6-B583-3C16BE700DC0}"/>
            </a:ext>
          </a:extLst>
        </xdr:cNvPr>
        <xdr:cNvCxnSpPr/>
      </xdr:nvCxnSpPr>
      <xdr:spPr>
        <a:xfrm flipV="1">
          <a:off x="9639300" y="11037824"/>
          <a:ext cx="838200" cy="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16095</xdr:rowOff>
    </xdr:from>
    <xdr:to>
      <xdr:col>46</xdr:col>
      <xdr:colOff>38100</xdr:colOff>
      <xdr:row>64</xdr:row>
      <xdr:rowOff>117695</xdr:rowOff>
    </xdr:to>
    <xdr:sp macro="" textlink="">
      <xdr:nvSpPr>
        <xdr:cNvPr id="249" name="楕円 248">
          <a:extLst>
            <a:ext uri="{FF2B5EF4-FFF2-40B4-BE49-F238E27FC236}">
              <a16:creationId xmlns:a16="http://schemas.microsoft.com/office/drawing/2014/main" id="{67CD479E-2F4E-435A-936B-AA579B15E963}"/>
            </a:ext>
          </a:extLst>
        </xdr:cNvPr>
        <xdr:cNvSpPr/>
      </xdr:nvSpPr>
      <xdr:spPr>
        <a:xfrm>
          <a:off x="8699500" y="1098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66718</xdr:rowOff>
    </xdr:from>
    <xdr:to>
      <xdr:col>50</xdr:col>
      <xdr:colOff>114300</xdr:colOff>
      <xdr:row>64</xdr:row>
      <xdr:rowOff>66895</xdr:rowOff>
    </xdr:to>
    <xdr:cxnSp macro="">
      <xdr:nvCxnSpPr>
        <xdr:cNvPr id="250" name="直線コネクタ 249">
          <a:extLst>
            <a:ext uri="{FF2B5EF4-FFF2-40B4-BE49-F238E27FC236}">
              <a16:creationId xmlns:a16="http://schemas.microsoft.com/office/drawing/2014/main" id="{FEA9A602-DB82-497E-88B2-75997C096803}"/>
            </a:ext>
          </a:extLst>
        </xdr:cNvPr>
        <xdr:cNvCxnSpPr/>
      </xdr:nvCxnSpPr>
      <xdr:spPr>
        <a:xfrm flipV="1">
          <a:off x="8750300" y="11039518"/>
          <a:ext cx="889000" cy="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16290</xdr:rowOff>
    </xdr:from>
    <xdr:to>
      <xdr:col>41</xdr:col>
      <xdr:colOff>101600</xdr:colOff>
      <xdr:row>64</xdr:row>
      <xdr:rowOff>117890</xdr:rowOff>
    </xdr:to>
    <xdr:sp macro="" textlink="">
      <xdr:nvSpPr>
        <xdr:cNvPr id="251" name="楕円 250">
          <a:extLst>
            <a:ext uri="{FF2B5EF4-FFF2-40B4-BE49-F238E27FC236}">
              <a16:creationId xmlns:a16="http://schemas.microsoft.com/office/drawing/2014/main" id="{6F31D154-F510-40F0-B69F-1237D97CB2C6}"/>
            </a:ext>
          </a:extLst>
        </xdr:cNvPr>
        <xdr:cNvSpPr/>
      </xdr:nvSpPr>
      <xdr:spPr>
        <a:xfrm>
          <a:off x="7810500" y="109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66895</xdr:rowOff>
    </xdr:from>
    <xdr:to>
      <xdr:col>45</xdr:col>
      <xdr:colOff>177800</xdr:colOff>
      <xdr:row>64</xdr:row>
      <xdr:rowOff>67090</xdr:rowOff>
    </xdr:to>
    <xdr:cxnSp macro="">
      <xdr:nvCxnSpPr>
        <xdr:cNvPr id="252" name="直線コネクタ 251">
          <a:extLst>
            <a:ext uri="{FF2B5EF4-FFF2-40B4-BE49-F238E27FC236}">
              <a16:creationId xmlns:a16="http://schemas.microsoft.com/office/drawing/2014/main" id="{2F8CF48B-2448-4D84-8012-2130C0AF8F02}"/>
            </a:ext>
          </a:extLst>
        </xdr:cNvPr>
        <xdr:cNvCxnSpPr/>
      </xdr:nvCxnSpPr>
      <xdr:spPr>
        <a:xfrm flipV="1">
          <a:off x="7861300" y="11039695"/>
          <a:ext cx="889000" cy="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16225</xdr:rowOff>
    </xdr:from>
    <xdr:to>
      <xdr:col>36</xdr:col>
      <xdr:colOff>165100</xdr:colOff>
      <xdr:row>64</xdr:row>
      <xdr:rowOff>117825</xdr:rowOff>
    </xdr:to>
    <xdr:sp macro="" textlink="">
      <xdr:nvSpPr>
        <xdr:cNvPr id="253" name="楕円 252">
          <a:extLst>
            <a:ext uri="{FF2B5EF4-FFF2-40B4-BE49-F238E27FC236}">
              <a16:creationId xmlns:a16="http://schemas.microsoft.com/office/drawing/2014/main" id="{D1BF4B49-C9C0-4FCF-AF95-EDDD790EB8C4}"/>
            </a:ext>
          </a:extLst>
        </xdr:cNvPr>
        <xdr:cNvSpPr/>
      </xdr:nvSpPr>
      <xdr:spPr>
        <a:xfrm>
          <a:off x="6921500" y="1098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67025</xdr:rowOff>
    </xdr:from>
    <xdr:to>
      <xdr:col>41</xdr:col>
      <xdr:colOff>50800</xdr:colOff>
      <xdr:row>64</xdr:row>
      <xdr:rowOff>67090</xdr:rowOff>
    </xdr:to>
    <xdr:cxnSp macro="">
      <xdr:nvCxnSpPr>
        <xdr:cNvPr id="254" name="直線コネクタ 253">
          <a:extLst>
            <a:ext uri="{FF2B5EF4-FFF2-40B4-BE49-F238E27FC236}">
              <a16:creationId xmlns:a16="http://schemas.microsoft.com/office/drawing/2014/main" id="{807C15C9-F72C-4087-A4D3-3F36F3F5E92D}"/>
            </a:ext>
          </a:extLst>
        </xdr:cNvPr>
        <xdr:cNvCxnSpPr/>
      </xdr:nvCxnSpPr>
      <xdr:spPr>
        <a:xfrm>
          <a:off x="6972300" y="11039825"/>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11080DC6-566D-4DEE-A060-45FC1E15125C}"/>
            </a:ext>
          </a:extLst>
        </xdr:cNvPr>
        <xdr:cNvSpPr txBox="1"/>
      </xdr:nvSpPr>
      <xdr:spPr>
        <a:xfrm>
          <a:off x="9359411" y="1050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9358D344-E3D8-4354-AE58-D98AE870799D}"/>
            </a:ext>
          </a:extLst>
        </xdr:cNvPr>
        <xdr:cNvSpPr txBox="1"/>
      </xdr:nvSpPr>
      <xdr:spPr>
        <a:xfrm>
          <a:off x="8483111" y="1051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BD12EC4F-0AF4-46FE-BD41-1E2A463E9ED8}"/>
            </a:ext>
          </a:extLst>
        </xdr:cNvPr>
        <xdr:cNvSpPr txBox="1"/>
      </xdr:nvSpPr>
      <xdr:spPr>
        <a:xfrm>
          <a:off x="7594111" y="1051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94325</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EF0D738B-3401-4C35-A2D7-1184605A7870}"/>
            </a:ext>
          </a:extLst>
        </xdr:cNvPr>
        <xdr:cNvSpPr txBox="1"/>
      </xdr:nvSpPr>
      <xdr:spPr>
        <a:xfrm>
          <a:off x="6672795" y="10209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108645</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37168728-82C6-4F17-A058-AA122A0B2220}"/>
            </a:ext>
          </a:extLst>
        </xdr:cNvPr>
        <xdr:cNvSpPr txBox="1"/>
      </xdr:nvSpPr>
      <xdr:spPr>
        <a:xfrm>
          <a:off x="9359411" y="1108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108822</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02E3AA17-8670-4E9D-ACBA-DD6DC67F9486}"/>
            </a:ext>
          </a:extLst>
        </xdr:cNvPr>
        <xdr:cNvSpPr txBox="1"/>
      </xdr:nvSpPr>
      <xdr:spPr>
        <a:xfrm>
          <a:off x="8483111" y="1108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109017</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40E887CB-DB31-48DE-81F2-B93A3BF0EC82}"/>
            </a:ext>
          </a:extLst>
        </xdr:cNvPr>
        <xdr:cNvSpPr txBox="1"/>
      </xdr:nvSpPr>
      <xdr:spPr>
        <a:xfrm>
          <a:off x="7594111" y="110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108952</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A3592C51-5776-44CA-9472-E240AEE0F275}"/>
            </a:ext>
          </a:extLst>
        </xdr:cNvPr>
        <xdr:cNvSpPr txBox="1"/>
      </xdr:nvSpPr>
      <xdr:spPr>
        <a:xfrm>
          <a:off x="6705111" y="1108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6B047D21-42E0-4E5C-AE43-E1A41F0C493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B896EA0-8DBA-4C8A-81F7-A6FDA10F00C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18116043-F6BB-451B-9D5B-B71C84D52BB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A8FA026A-6F84-4CF6-81EA-C4AEBED1525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9EC88D6B-CDEA-49BD-8BE2-23917F30785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740EE5CB-034A-43AE-96BF-0E2A65E37DF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32E8DA96-364D-45E8-80D5-9035440BFA7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981E7700-1E5B-43D8-99C9-ACBA64A37AE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B80668E2-9ED8-448D-B907-447B8653BC6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14A18C94-B59D-443F-ADA5-D09DC4C9247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D267230-8F83-45BC-9CAE-C488E4E6E4A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9B3B28B7-1F06-47B5-A1D4-24126BF0EDA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2357BBFA-B374-418B-B11A-A6993CD8562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F6C6A97C-D4EC-4F63-B3C9-D956136C37B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9472593A-A4C6-4655-87BC-EFB3285DEFF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D63EDC4D-B84C-4243-B094-D07A00D4018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D8DB0430-8EF3-48AB-B082-B38BE712D4B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611078B7-38B4-47AF-8FA6-DF7F78E5132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C8B8ABC0-07B9-4774-877C-1555DDB09C7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D899355A-9D2F-445F-969F-5CEA33F3834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68BCF7F8-17AC-4873-98F9-188A2AE777A3}"/>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471757D5-BF60-4315-9E2F-C3BF3387976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741C1335-CF4E-482B-974E-EBB0AA25D8C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20AF45E6-0890-4112-9B11-0E241598C16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5BB9FFD3-9CD5-413F-994B-E2F15A3D3CA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E48B7384-C351-4D56-89E5-B0E725D6C6E1}"/>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EF970B32-7DA8-40C8-AAA7-2FEEBB7A03DA}"/>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C27BDA41-0281-461D-9452-FB09EB5C98DF}"/>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C97C6C56-63D3-4EE6-9B79-46B02B65042F}"/>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002EC731-D7F5-4BB8-9E8D-0CA75F782BE8}"/>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8DCB01D0-F36D-44AB-B93D-9066BD36AE61}"/>
            </a:ext>
          </a:extLst>
        </xdr:cNvPr>
        <xdr:cNvSpPr txBox="1"/>
      </xdr:nvSpPr>
      <xdr:spPr>
        <a:xfrm>
          <a:off x="4673600" y="14256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02DE4BC5-20E9-4CEA-A218-BE1149F0CF6E}"/>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5F29C43B-F0A5-4F60-95ED-73B26FDBD956}"/>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E664FE33-0A8F-41FB-9401-DFC31504365B}"/>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7C52EBF1-7491-4A24-8192-A9CDA5E1DB11}"/>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160382</xdr:rowOff>
    </xdr:from>
    <xdr:to>
      <xdr:col>6</xdr:col>
      <xdr:colOff>38100</xdr:colOff>
      <xdr:row>83</xdr:row>
      <xdr:rowOff>90532</xdr:rowOff>
    </xdr:to>
    <xdr:sp macro="" textlink="">
      <xdr:nvSpPr>
        <xdr:cNvPr id="298" name="フローチャート: 判断 297">
          <a:extLst>
            <a:ext uri="{FF2B5EF4-FFF2-40B4-BE49-F238E27FC236}">
              <a16:creationId xmlns:a16="http://schemas.microsoft.com/office/drawing/2014/main" id="{63BF2FF1-604A-4023-8E14-DEA13640819F}"/>
            </a:ext>
          </a:extLst>
        </xdr:cNvPr>
        <xdr:cNvSpPr/>
      </xdr:nvSpPr>
      <xdr:spPr>
        <a:xfrm>
          <a:off x="1079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4113DF6-ECBF-475F-AED6-F70D4F2C74F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3B1D305-9342-4DA8-A2A7-BE2239FE974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065896D-E050-4BFA-AE9B-DBED7F315E8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86CD455-139D-43FC-BE66-E50B5770651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DBC3708-AA85-47E4-AB25-DA366903D7C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65677</xdr:rowOff>
    </xdr:from>
    <xdr:to>
      <xdr:col>24</xdr:col>
      <xdr:colOff>114300</xdr:colOff>
      <xdr:row>80</xdr:row>
      <xdr:rowOff>167277</xdr:rowOff>
    </xdr:to>
    <xdr:sp macro="" textlink="">
      <xdr:nvSpPr>
        <xdr:cNvPr id="304" name="楕円 303">
          <a:extLst>
            <a:ext uri="{FF2B5EF4-FFF2-40B4-BE49-F238E27FC236}">
              <a16:creationId xmlns:a16="http://schemas.microsoft.com/office/drawing/2014/main" id="{D86389A9-8CB7-42C1-8053-33711346B702}"/>
            </a:ext>
          </a:extLst>
        </xdr:cNvPr>
        <xdr:cNvSpPr/>
      </xdr:nvSpPr>
      <xdr:spPr>
        <a:xfrm>
          <a:off x="4584700" y="1378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88554</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EE30DBB-629C-42D3-8848-D8C21D3D8A6D}"/>
            </a:ext>
          </a:extLst>
        </xdr:cNvPr>
        <xdr:cNvSpPr txBox="1"/>
      </xdr:nvSpPr>
      <xdr:spPr>
        <a:xfrm>
          <a:off x="4673600" y="1363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50981</xdr:rowOff>
    </xdr:from>
    <xdr:to>
      <xdr:col>20</xdr:col>
      <xdr:colOff>38100</xdr:colOff>
      <xdr:row>80</xdr:row>
      <xdr:rowOff>152581</xdr:rowOff>
    </xdr:to>
    <xdr:sp macro="" textlink="">
      <xdr:nvSpPr>
        <xdr:cNvPr id="306" name="楕円 305">
          <a:extLst>
            <a:ext uri="{FF2B5EF4-FFF2-40B4-BE49-F238E27FC236}">
              <a16:creationId xmlns:a16="http://schemas.microsoft.com/office/drawing/2014/main" id="{703DA179-AC80-432B-B991-A92CADB28A57}"/>
            </a:ext>
          </a:extLst>
        </xdr:cNvPr>
        <xdr:cNvSpPr/>
      </xdr:nvSpPr>
      <xdr:spPr>
        <a:xfrm>
          <a:off x="3746500" y="1376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101781</xdr:rowOff>
    </xdr:from>
    <xdr:to>
      <xdr:col>24</xdr:col>
      <xdr:colOff>63500</xdr:colOff>
      <xdr:row>80</xdr:row>
      <xdr:rowOff>116477</xdr:rowOff>
    </xdr:to>
    <xdr:cxnSp macro="">
      <xdr:nvCxnSpPr>
        <xdr:cNvPr id="307" name="直線コネクタ 306">
          <a:extLst>
            <a:ext uri="{FF2B5EF4-FFF2-40B4-BE49-F238E27FC236}">
              <a16:creationId xmlns:a16="http://schemas.microsoft.com/office/drawing/2014/main" id="{0CAC0465-F666-4FE8-8F79-D96EB7AF16A6}"/>
            </a:ext>
          </a:extLst>
        </xdr:cNvPr>
        <xdr:cNvCxnSpPr/>
      </xdr:nvCxnSpPr>
      <xdr:spPr>
        <a:xfrm>
          <a:off x="3797300" y="13817781"/>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98334</xdr:rowOff>
    </xdr:from>
    <xdr:to>
      <xdr:col>15</xdr:col>
      <xdr:colOff>101600</xdr:colOff>
      <xdr:row>81</xdr:row>
      <xdr:rowOff>28484</xdr:rowOff>
    </xdr:to>
    <xdr:sp macro="" textlink="">
      <xdr:nvSpPr>
        <xdr:cNvPr id="308" name="楕円 307">
          <a:extLst>
            <a:ext uri="{FF2B5EF4-FFF2-40B4-BE49-F238E27FC236}">
              <a16:creationId xmlns:a16="http://schemas.microsoft.com/office/drawing/2014/main" id="{979C4E65-F552-4A97-9CD4-61E73C0D869D}"/>
            </a:ext>
          </a:extLst>
        </xdr:cNvPr>
        <xdr:cNvSpPr/>
      </xdr:nvSpPr>
      <xdr:spPr>
        <a:xfrm>
          <a:off x="2857500" y="1381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101781</xdr:rowOff>
    </xdr:from>
    <xdr:to>
      <xdr:col>19</xdr:col>
      <xdr:colOff>177800</xdr:colOff>
      <xdr:row>80</xdr:row>
      <xdr:rowOff>149134</xdr:rowOff>
    </xdr:to>
    <xdr:cxnSp macro="">
      <xdr:nvCxnSpPr>
        <xdr:cNvPr id="309" name="直線コネクタ 308">
          <a:extLst>
            <a:ext uri="{FF2B5EF4-FFF2-40B4-BE49-F238E27FC236}">
              <a16:creationId xmlns:a16="http://schemas.microsoft.com/office/drawing/2014/main" id="{B4FBBF61-EF4F-4647-8D9C-19867D6A80D3}"/>
            </a:ext>
          </a:extLst>
        </xdr:cNvPr>
        <xdr:cNvCxnSpPr/>
      </xdr:nvCxnSpPr>
      <xdr:spPr>
        <a:xfrm flipV="1">
          <a:off x="2908300" y="13817781"/>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113030</xdr:rowOff>
    </xdr:from>
    <xdr:to>
      <xdr:col>10</xdr:col>
      <xdr:colOff>165100</xdr:colOff>
      <xdr:row>81</xdr:row>
      <xdr:rowOff>43180</xdr:rowOff>
    </xdr:to>
    <xdr:sp macro="" textlink="">
      <xdr:nvSpPr>
        <xdr:cNvPr id="310" name="楕円 309">
          <a:extLst>
            <a:ext uri="{FF2B5EF4-FFF2-40B4-BE49-F238E27FC236}">
              <a16:creationId xmlns:a16="http://schemas.microsoft.com/office/drawing/2014/main" id="{DEF9556C-0F21-48D3-8091-9D684EAE76D6}"/>
            </a:ext>
          </a:extLst>
        </xdr:cNvPr>
        <xdr:cNvSpPr/>
      </xdr:nvSpPr>
      <xdr:spPr>
        <a:xfrm>
          <a:off x="1968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149134</xdr:rowOff>
    </xdr:from>
    <xdr:to>
      <xdr:col>15</xdr:col>
      <xdr:colOff>50800</xdr:colOff>
      <xdr:row>80</xdr:row>
      <xdr:rowOff>163830</xdr:rowOff>
    </xdr:to>
    <xdr:cxnSp macro="">
      <xdr:nvCxnSpPr>
        <xdr:cNvPr id="311" name="直線コネクタ 310">
          <a:extLst>
            <a:ext uri="{FF2B5EF4-FFF2-40B4-BE49-F238E27FC236}">
              <a16:creationId xmlns:a16="http://schemas.microsoft.com/office/drawing/2014/main" id="{830EAFFA-5088-4956-8097-E9F145A71E8A}"/>
            </a:ext>
          </a:extLst>
        </xdr:cNvPr>
        <xdr:cNvCxnSpPr/>
      </xdr:nvCxnSpPr>
      <xdr:spPr>
        <a:xfrm flipV="1">
          <a:off x="2019300" y="1386513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93436</xdr:rowOff>
    </xdr:from>
    <xdr:to>
      <xdr:col>6</xdr:col>
      <xdr:colOff>38100</xdr:colOff>
      <xdr:row>81</xdr:row>
      <xdr:rowOff>23586</xdr:rowOff>
    </xdr:to>
    <xdr:sp macro="" textlink="">
      <xdr:nvSpPr>
        <xdr:cNvPr id="312" name="楕円 311">
          <a:extLst>
            <a:ext uri="{FF2B5EF4-FFF2-40B4-BE49-F238E27FC236}">
              <a16:creationId xmlns:a16="http://schemas.microsoft.com/office/drawing/2014/main" id="{9B275085-E858-40D9-95C5-967BBD412E08}"/>
            </a:ext>
          </a:extLst>
        </xdr:cNvPr>
        <xdr:cNvSpPr/>
      </xdr:nvSpPr>
      <xdr:spPr>
        <a:xfrm>
          <a:off x="1079500" y="1380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144236</xdr:rowOff>
    </xdr:from>
    <xdr:to>
      <xdr:col>10</xdr:col>
      <xdr:colOff>114300</xdr:colOff>
      <xdr:row>80</xdr:row>
      <xdr:rowOff>163830</xdr:rowOff>
    </xdr:to>
    <xdr:cxnSp macro="">
      <xdr:nvCxnSpPr>
        <xdr:cNvPr id="313" name="直線コネクタ 312">
          <a:extLst>
            <a:ext uri="{FF2B5EF4-FFF2-40B4-BE49-F238E27FC236}">
              <a16:creationId xmlns:a16="http://schemas.microsoft.com/office/drawing/2014/main" id="{640D5289-B357-49E1-909D-56CC83247977}"/>
            </a:ext>
          </a:extLst>
        </xdr:cNvPr>
        <xdr:cNvCxnSpPr/>
      </xdr:nvCxnSpPr>
      <xdr:spPr>
        <a:xfrm>
          <a:off x="1130300" y="1386023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14" name="n_1aveValue【公営住宅】&#10;有形固定資産減価償却率">
          <a:extLst>
            <a:ext uri="{FF2B5EF4-FFF2-40B4-BE49-F238E27FC236}">
              <a16:creationId xmlns:a16="http://schemas.microsoft.com/office/drawing/2014/main" id="{99BC71CF-E9A2-43B3-A508-6415AACABDB1}"/>
            </a:ext>
          </a:extLst>
        </xdr:cNvPr>
        <xdr:cNvSpPr txBox="1"/>
      </xdr:nvSpPr>
      <xdr:spPr>
        <a:xfrm>
          <a:off x="3582044" y="1437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15" name="n_2aveValue【公営住宅】&#10;有形固定資産減価償却率">
          <a:extLst>
            <a:ext uri="{FF2B5EF4-FFF2-40B4-BE49-F238E27FC236}">
              <a16:creationId xmlns:a16="http://schemas.microsoft.com/office/drawing/2014/main" id="{4084B3C9-E2AB-4230-8B6F-681732EE826E}"/>
            </a:ext>
          </a:extLst>
        </xdr:cNvPr>
        <xdr:cNvSpPr txBox="1"/>
      </xdr:nvSpPr>
      <xdr:spPr>
        <a:xfrm>
          <a:off x="2705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2DDDD58A-BA70-406F-958D-1B52DF44E451}"/>
            </a:ext>
          </a:extLst>
        </xdr:cNvPr>
        <xdr:cNvSpPr txBox="1"/>
      </xdr:nvSpPr>
      <xdr:spPr>
        <a:xfrm>
          <a:off x="1816744" y="1436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81659</xdr:rowOff>
    </xdr:from>
    <xdr:ext cx="405111" cy="259045"/>
    <xdr:sp macro="" textlink="">
      <xdr:nvSpPr>
        <xdr:cNvPr id="317" name="n_4aveValue【公営住宅】&#10;有形固定資産減価償却率">
          <a:extLst>
            <a:ext uri="{FF2B5EF4-FFF2-40B4-BE49-F238E27FC236}">
              <a16:creationId xmlns:a16="http://schemas.microsoft.com/office/drawing/2014/main" id="{2BB8CD37-FF18-4F76-BD44-5AC7EC9AE370}"/>
            </a:ext>
          </a:extLst>
        </xdr:cNvPr>
        <xdr:cNvSpPr txBox="1"/>
      </xdr:nvSpPr>
      <xdr:spPr>
        <a:xfrm>
          <a:off x="927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169108</xdr:rowOff>
    </xdr:from>
    <xdr:ext cx="405111" cy="259045"/>
    <xdr:sp macro="" textlink="">
      <xdr:nvSpPr>
        <xdr:cNvPr id="318" name="n_1mainValue【公営住宅】&#10;有形固定資産減価償却率">
          <a:extLst>
            <a:ext uri="{FF2B5EF4-FFF2-40B4-BE49-F238E27FC236}">
              <a16:creationId xmlns:a16="http://schemas.microsoft.com/office/drawing/2014/main" id="{8C01158D-5AA7-4A00-9B2D-08925F099E45}"/>
            </a:ext>
          </a:extLst>
        </xdr:cNvPr>
        <xdr:cNvSpPr txBox="1"/>
      </xdr:nvSpPr>
      <xdr:spPr>
        <a:xfrm>
          <a:off x="3582044" y="13542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45011</xdr:rowOff>
    </xdr:from>
    <xdr:ext cx="405111" cy="259045"/>
    <xdr:sp macro="" textlink="">
      <xdr:nvSpPr>
        <xdr:cNvPr id="319" name="n_2mainValue【公営住宅】&#10;有形固定資産減価償却率">
          <a:extLst>
            <a:ext uri="{FF2B5EF4-FFF2-40B4-BE49-F238E27FC236}">
              <a16:creationId xmlns:a16="http://schemas.microsoft.com/office/drawing/2014/main" id="{2D3ADFEC-49CA-4165-896F-F873B02EE743}"/>
            </a:ext>
          </a:extLst>
        </xdr:cNvPr>
        <xdr:cNvSpPr txBox="1"/>
      </xdr:nvSpPr>
      <xdr:spPr>
        <a:xfrm>
          <a:off x="2705744" y="1358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59707</xdr:rowOff>
    </xdr:from>
    <xdr:ext cx="405111" cy="259045"/>
    <xdr:sp macro="" textlink="">
      <xdr:nvSpPr>
        <xdr:cNvPr id="320" name="n_3mainValue【公営住宅】&#10;有形固定資産減価償却率">
          <a:extLst>
            <a:ext uri="{FF2B5EF4-FFF2-40B4-BE49-F238E27FC236}">
              <a16:creationId xmlns:a16="http://schemas.microsoft.com/office/drawing/2014/main" id="{3E43EFFF-1235-4FCD-A155-4E001A319AF2}"/>
            </a:ext>
          </a:extLst>
        </xdr:cNvPr>
        <xdr:cNvSpPr txBox="1"/>
      </xdr:nvSpPr>
      <xdr:spPr>
        <a:xfrm>
          <a:off x="1816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40113</xdr:rowOff>
    </xdr:from>
    <xdr:ext cx="405111" cy="259045"/>
    <xdr:sp macro="" textlink="">
      <xdr:nvSpPr>
        <xdr:cNvPr id="321" name="n_4mainValue【公営住宅】&#10;有形固定資産減価償却率">
          <a:extLst>
            <a:ext uri="{FF2B5EF4-FFF2-40B4-BE49-F238E27FC236}">
              <a16:creationId xmlns:a16="http://schemas.microsoft.com/office/drawing/2014/main" id="{05D602E2-B27A-4EEB-89D5-7F6B199908CE}"/>
            </a:ext>
          </a:extLst>
        </xdr:cNvPr>
        <xdr:cNvSpPr txBox="1"/>
      </xdr:nvSpPr>
      <xdr:spPr>
        <a:xfrm>
          <a:off x="927744" y="1358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E05904A0-4916-4CA6-829F-ACBFA2641BF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F5D51BD-A99E-4445-8BC7-1A0CAE202CD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5A8EA18-64A2-4BBC-A14C-43B36AED503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F6565E7-387C-4663-879B-8EA805380D4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F63EDAD-5402-4156-BAB1-716CF66CA5D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3D886FB-DB42-4518-ABB6-F27E53AB119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82E0DA2-8362-4817-BAB0-669C0433718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5AB4609-4740-4C53-9E2E-FFC9E051C40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5F551C8-0873-4A06-B406-0C16FE09A80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7208BFB-1403-4685-A1C8-88C33E8F15C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F5DDD2A6-06CB-4397-A6A7-E66B4094B187}"/>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56029CE7-C41C-4934-B427-186F50D426E1}"/>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EAA96E4D-5E57-4BC3-BB2A-D9AD505F6C2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B094409D-FAEA-41DC-A84D-6CA16745B0A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44CA43C4-BA3B-4E56-85E2-74DF684AC8E6}"/>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84FE9821-ABCC-4DFE-851F-5719E21A38FD}"/>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5B1D94CB-1661-4094-9CF4-D7D71051275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6AEC910F-AC50-4B1A-8256-2FF5AD19DC9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145F7FEA-CCDD-4606-B2E1-4FFEAF34226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AC7A90B1-471E-4B42-9D3B-CE7003EEDAE4}"/>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77622DDB-7950-451C-ADDB-EE9279D180C6}"/>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637604A9-A65F-4B1C-9A25-BA72C165DE55}"/>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FD8D1954-9DB2-41BB-B029-1C56965A20AE}"/>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4D9E7DE2-1EA7-4924-A744-AB74EDD75D48}"/>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a:extLst>
            <a:ext uri="{FF2B5EF4-FFF2-40B4-BE49-F238E27FC236}">
              <a16:creationId xmlns:a16="http://schemas.microsoft.com/office/drawing/2014/main" id="{D7ABF5D2-61B8-477B-9B2D-C8A1A21EF732}"/>
            </a:ext>
          </a:extLst>
        </xdr:cNvPr>
        <xdr:cNvSpPr txBox="1"/>
      </xdr:nvSpPr>
      <xdr:spPr>
        <a:xfrm>
          <a:off x="10515600" y="14318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9D2679D7-AAD9-485A-8C2A-DF9FBF04AC01}"/>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C7CCFFE5-D7A8-4856-A8AF-60CBCE458BA4}"/>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C893ED4B-C862-442F-9F2E-3CF0FCB0F11E}"/>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133DDA9E-F4AB-4181-8A3F-DB3F3CE1A600}"/>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137033</xdr:rowOff>
    </xdr:from>
    <xdr:to>
      <xdr:col>36</xdr:col>
      <xdr:colOff>165100</xdr:colOff>
      <xdr:row>83</xdr:row>
      <xdr:rowOff>67183</xdr:rowOff>
    </xdr:to>
    <xdr:sp macro="" textlink="">
      <xdr:nvSpPr>
        <xdr:cNvPr id="351" name="フローチャート: 判断 350">
          <a:extLst>
            <a:ext uri="{FF2B5EF4-FFF2-40B4-BE49-F238E27FC236}">
              <a16:creationId xmlns:a16="http://schemas.microsoft.com/office/drawing/2014/main" id="{124140C7-255F-4841-96FA-15B512CF01AE}"/>
            </a:ext>
          </a:extLst>
        </xdr:cNvPr>
        <xdr:cNvSpPr/>
      </xdr:nvSpPr>
      <xdr:spPr>
        <a:xfrm>
          <a:off x="6921500" y="1419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C526A01-DE3C-4407-8737-984993F39DE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437EF3C-9F43-4EAE-BED5-1D344E4D96E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AE466F3-1840-4EF9-B2EE-E06980047EF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DFC7234-EF2A-490E-B462-C413A98D211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5483AC9-410A-4A7A-A6C0-FDA461BC3ED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62167</xdr:rowOff>
    </xdr:from>
    <xdr:to>
      <xdr:col>55</xdr:col>
      <xdr:colOff>50800</xdr:colOff>
      <xdr:row>83</xdr:row>
      <xdr:rowOff>163767</xdr:rowOff>
    </xdr:to>
    <xdr:sp macro="" textlink="">
      <xdr:nvSpPr>
        <xdr:cNvPr id="357" name="楕円 356">
          <a:extLst>
            <a:ext uri="{FF2B5EF4-FFF2-40B4-BE49-F238E27FC236}">
              <a16:creationId xmlns:a16="http://schemas.microsoft.com/office/drawing/2014/main" id="{8A9AE5EF-0D40-4E0C-9344-C0BAE07DBF3C}"/>
            </a:ext>
          </a:extLst>
        </xdr:cNvPr>
        <xdr:cNvSpPr/>
      </xdr:nvSpPr>
      <xdr:spPr>
        <a:xfrm>
          <a:off x="10426700" y="1429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85044</xdr:rowOff>
    </xdr:from>
    <xdr:ext cx="469744" cy="259045"/>
    <xdr:sp macro="" textlink="">
      <xdr:nvSpPr>
        <xdr:cNvPr id="358" name="【公営住宅】&#10;一人当たり面積該当値テキスト">
          <a:extLst>
            <a:ext uri="{FF2B5EF4-FFF2-40B4-BE49-F238E27FC236}">
              <a16:creationId xmlns:a16="http://schemas.microsoft.com/office/drawing/2014/main" id="{1584EB24-9CE7-41C1-8B61-1D2D4719E3A2}"/>
            </a:ext>
          </a:extLst>
        </xdr:cNvPr>
        <xdr:cNvSpPr txBox="1"/>
      </xdr:nvSpPr>
      <xdr:spPr>
        <a:xfrm>
          <a:off x="10515600" y="14143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43878</xdr:rowOff>
    </xdr:from>
    <xdr:to>
      <xdr:col>50</xdr:col>
      <xdr:colOff>165100</xdr:colOff>
      <xdr:row>83</xdr:row>
      <xdr:rowOff>145478</xdr:rowOff>
    </xdr:to>
    <xdr:sp macro="" textlink="">
      <xdr:nvSpPr>
        <xdr:cNvPr id="359" name="楕円 358">
          <a:extLst>
            <a:ext uri="{FF2B5EF4-FFF2-40B4-BE49-F238E27FC236}">
              <a16:creationId xmlns:a16="http://schemas.microsoft.com/office/drawing/2014/main" id="{FAA12ED8-4726-4957-A139-FD0FC7F83B7C}"/>
            </a:ext>
          </a:extLst>
        </xdr:cNvPr>
        <xdr:cNvSpPr/>
      </xdr:nvSpPr>
      <xdr:spPr>
        <a:xfrm>
          <a:off x="9588500" y="1427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94678</xdr:rowOff>
    </xdr:from>
    <xdr:to>
      <xdr:col>55</xdr:col>
      <xdr:colOff>0</xdr:colOff>
      <xdr:row>83</xdr:row>
      <xdr:rowOff>112967</xdr:rowOff>
    </xdr:to>
    <xdr:cxnSp macro="">
      <xdr:nvCxnSpPr>
        <xdr:cNvPr id="360" name="直線コネクタ 359">
          <a:extLst>
            <a:ext uri="{FF2B5EF4-FFF2-40B4-BE49-F238E27FC236}">
              <a16:creationId xmlns:a16="http://schemas.microsoft.com/office/drawing/2014/main" id="{5FD72918-C807-428F-953B-5E7BFA401959}"/>
            </a:ext>
          </a:extLst>
        </xdr:cNvPr>
        <xdr:cNvCxnSpPr/>
      </xdr:nvCxnSpPr>
      <xdr:spPr>
        <a:xfrm>
          <a:off x="9639300" y="14325028"/>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71882</xdr:rowOff>
    </xdr:from>
    <xdr:to>
      <xdr:col>46</xdr:col>
      <xdr:colOff>38100</xdr:colOff>
      <xdr:row>84</xdr:row>
      <xdr:rowOff>2032</xdr:rowOff>
    </xdr:to>
    <xdr:sp macro="" textlink="">
      <xdr:nvSpPr>
        <xdr:cNvPr id="361" name="楕円 360">
          <a:extLst>
            <a:ext uri="{FF2B5EF4-FFF2-40B4-BE49-F238E27FC236}">
              <a16:creationId xmlns:a16="http://schemas.microsoft.com/office/drawing/2014/main" id="{DFB07BC3-8B94-4D24-8010-7A39C535A198}"/>
            </a:ext>
          </a:extLst>
        </xdr:cNvPr>
        <xdr:cNvSpPr/>
      </xdr:nvSpPr>
      <xdr:spPr>
        <a:xfrm>
          <a:off x="8699500" y="1430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94678</xdr:rowOff>
    </xdr:from>
    <xdr:to>
      <xdr:col>50</xdr:col>
      <xdr:colOff>114300</xdr:colOff>
      <xdr:row>83</xdr:row>
      <xdr:rowOff>122682</xdr:rowOff>
    </xdr:to>
    <xdr:cxnSp macro="">
      <xdr:nvCxnSpPr>
        <xdr:cNvPr id="362" name="直線コネクタ 361">
          <a:extLst>
            <a:ext uri="{FF2B5EF4-FFF2-40B4-BE49-F238E27FC236}">
              <a16:creationId xmlns:a16="http://schemas.microsoft.com/office/drawing/2014/main" id="{D3B6D4A6-D438-4001-9020-463E5BBB703B}"/>
            </a:ext>
          </a:extLst>
        </xdr:cNvPr>
        <xdr:cNvCxnSpPr/>
      </xdr:nvCxnSpPr>
      <xdr:spPr>
        <a:xfrm flipV="1">
          <a:off x="8750300" y="14325028"/>
          <a:ext cx="889000" cy="2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87313</xdr:rowOff>
    </xdr:from>
    <xdr:to>
      <xdr:col>41</xdr:col>
      <xdr:colOff>101600</xdr:colOff>
      <xdr:row>84</xdr:row>
      <xdr:rowOff>17463</xdr:rowOff>
    </xdr:to>
    <xdr:sp macro="" textlink="">
      <xdr:nvSpPr>
        <xdr:cNvPr id="363" name="楕円 362">
          <a:extLst>
            <a:ext uri="{FF2B5EF4-FFF2-40B4-BE49-F238E27FC236}">
              <a16:creationId xmlns:a16="http://schemas.microsoft.com/office/drawing/2014/main" id="{6B4CB3F2-38AC-4225-98A7-765DB7825FD8}"/>
            </a:ext>
          </a:extLst>
        </xdr:cNvPr>
        <xdr:cNvSpPr/>
      </xdr:nvSpPr>
      <xdr:spPr>
        <a:xfrm>
          <a:off x="7810500" y="1431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122682</xdr:rowOff>
    </xdr:from>
    <xdr:to>
      <xdr:col>45</xdr:col>
      <xdr:colOff>177800</xdr:colOff>
      <xdr:row>83</xdr:row>
      <xdr:rowOff>138113</xdr:rowOff>
    </xdr:to>
    <xdr:cxnSp macro="">
      <xdr:nvCxnSpPr>
        <xdr:cNvPr id="364" name="直線コネクタ 363">
          <a:extLst>
            <a:ext uri="{FF2B5EF4-FFF2-40B4-BE49-F238E27FC236}">
              <a16:creationId xmlns:a16="http://schemas.microsoft.com/office/drawing/2014/main" id="{839B405D-62A5-426B-AB04-C0C3C668D616}"/>
            </a:ext>
          </a:extLst>
        </xdr:cNvPr>
        <xdr:cNvCxnSpPr/>
      </xdr:nvCxnSpPr>
      <xdr:spPr>
        <a:xfrm flipV="1">
          <a:off x="7861300" y="14353032"/>
          <a:ext cx="8890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65596</xdr:rowOff>
    </xdr:from>
    <xdr:to>
      <xdr:col>36</xdr:col>
      <xdr:colOff>165100</xdr:colOff>
      <xdr:row>83</xdr:row>
      <xdr:rowOff>167196</xdr:rowOff>
    </xdr:to>
    <xdr:sp macro="" textlink="">
      <xdr:nvSpPr>
        <xdr:cNvPr id="365" name="楕円 364">
          <a:extLst>
            <a:ext uri="{FF2B5EF4-FFF2-40B4-BE49-F238E27FC236}">
              <a16:creationId xmlns:a16="http://schemas.microsoft.com/office/drawing/2014/main" id="{33DAD537-8436-43DF-81F1-D4D5A3DF8538}"/>
            </a:ext>
          </a:extLst>
        </xdr:cNvPr>
        <xdr:cNvSpPr/>
      </xdr:nvSpPr>
      <xdr:spPr>
        <a:xfrm>
          <a:off x="6921500" y="1429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116396</xdr:rowOff>
    </xdr:from>
    <xdr:to>
      <xdr:col>41</xdr:col>
      <xdr:colOff>50800</xdr:colOff>
      <xdr:row>83</xdr:row>
      <xdr:rowOff>138113</xdr:rowOff>
    </xdr:to>
    <xdr:cxnSp macro="">
      <xdr:nvCxnSpPr>
        <xdr:cNvPr id="366" name="直線コネクタ 365">
          <a:extLst>
            <a:ext uri="{FF2B5EF4-FFF2-40B4-BE49-F238E27FC236}">
              <a16:creationId xmlns:a16="http://schemas.microsoft.com/office/drawing/2014/main" id="{9B6F1DB4-CDB2-4D24-BCF5-4D1401963107}"/>
            </a:ext>
          </a:extLst>
        </xdr:cNvPr>
        <xdr:cNvCxnSpPr/>
      </xdr:nvCxnSpPr>
      <xdr:spPr>
        <a:xfrm>
          <a:off x="6972300" y="14346746"/>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a:extLst>
            <a:ext uri="{FF2B5EF4-FFF2-40B4-BE49-F238E27FC236}">
              <a16:creationId xmlns:a16="http://schemas.microsoft.com/office/drawing/2014/main" id="{BCF67FDE-E882-44FA-87DE-1B00E7E568E9}"/>
            </a:ext>
          </a:extLst>
        </xdr:cNvPr>
        <xdr:cNvSpPr txBox="1"/>
      </xdr:nvSpPr>
      <xdr:spPr>
        <a:xfrm>
          <a:off x="93917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113F42B1-B0C5-465E-89E5-208D6CEF2D8F}"/>
            </a:ext>
          </a:extLst>
        </xdr:cNvPr>
        <xdr:cNvSpPr txBox="1"/>
      </xdr:nvSpPr>
      <xdr:spPr>
        <a:xfrm>
          <a:off x="8515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A1E31477-61B1-450D-BD6F-96EB39DFAD67}"/>
            </a:ext>
          </a:extLst>
        </xdr:cNvPr>
        <xdr:cNvSpPr txBox="1"/>
      </xdr:nvSpPr>
      <xdr:spPr>
        <a:xfrm>
          <a:off x="7626427" y="1443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83710</xdr:rowOff>
    </xdr:from>
    <xdr:ext cx="469744" cy="259045"/>
    <xdr:sp macro="" textlink="">
      <xdr:nvSpPr>
        <xdr:cNvPr id="370" name="n_4aveValue【公営住宅】&#10;一人当たり面積">
          <a:extLst>
            <a:ext uri="{FF2B5EF4-FFF2-40B4-BE49-F238E27FC236}">
              <a16:creationId xmlns:a16="http://schemas.microsoft.com/office/drawing/2014/main" id="{552D1D01-4260-4736-836E-D24DE3B41D31}"/>
            </a:ext>
          </a:extLst>
        </xdr:cNvPr>
        <xdr:cNvSpPr txBox="1"/>
      </xdr:nvSpPr>
      <xdr:spPr>
        <a:xfrm>
          <a:off x="6737427" y="13971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162005</xdr:rowOff>
    </xdr:from>
    <xdr:ext cx="469744" cy="259045"/>
    <xdr:sp macro="" textlink="">
      <xdr:nvSpPr>
        <xdr:cNvPr id="371" name="n_1mainValue【公営住宅】&#10;一人当たり面積">
          <a:extLst>
            <a:ext uri="{FF2B5EF4-FFF2-40B4-BE49-F238E27FC236}">
              <a16:creationId xmlns:a16="http://schemas.microsoft.com/office/drawing/2014/main" id="{A11DB183-F790-4A20-9C41-B32E5DA826DF}"/>
            </a:ext>
          </a:extLst>
        </xdr:cNvPr>
        <xdr:cNvSpPr txBox="1"/>
      </xdr:nvSpPr>
      <xdr:spPr>
        <a:xfrm>
          <a:off x="9391727" y="14049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18559</xdr:rowOff>
    </xdr:from>
    <xdr:ext cx="469744" cy="259045"/>
    <xdr:sp macro="" textlink="">
      <xdr:nvSpPr>
        <xdr:cNvPr id="372" name="n_2mainValue【公営住宅】&#10;一人当たり面積">
          <a:extLst>
            <a:ext uri="{FF2B5EF4-FFF2-40B4-BE49-F238E27FC236}">
              <a16:creationId xmlns:a16="http://schemas.microsoft.com/office/drawing/2014/main" id="{DD396909-71AD-499D-A077-9DFD8F0B3B0C}"/>
            </a:ext>
          </a:extLst>
        </xdr:cNvPr>
        <xdr:cNvSpPr txBox="1"/>
      </xdr:nvSpPr>
      <xdr:spPr>
        <a:xfrm>
          <a:off x="8515427" y="140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33990</xdr:rowOff>
    </xdr:from>
    <xdr:ext cx="469744" cy="259045"/>
    <xdr:sp macro="" textlink="">
      <xdr:nvSpPr>
        <xdr:cNvPr id="373" name="n_3mainValue【公営住宅】&#10;一人当たり面積">
          <a:extLst>
            <a:ext uri="{FF2B5EF4-FFF2-40B4-BE49-F238E27FC236}">
              <a16:creationId xmlns:a16="http://schemas.microsoft.com/office/drawing/2014/main" id="{498E8062-1256-40D6-9A2F-BC12C7FC29A7}"/>
            </a:ext>
          </a:extLst>
        </xdr:cNvPr>
        <xdr:cNvSpPr txBox="1"/>
      </xdr:nvSpPr>
      <xdr:spPr>
        <a:xfrm>
          <a:off x="7626427" y="1409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158323</xdr:rowOff>
    </xdr:from>
    <xdr:ext cx="469744" cy="259045"/>
    <xdr:sp macro="" textlink="">
      <xdr:nvSpPr>
        <xdr:cNvPr id="374" name="n_4mainValue【公営住宅】&#10;一人当たり面積">
          <a:extLst>
            <a:ext uri="{FF2B5EF4-FFF2-40B4-BE49-F238E27FC236}">
              <a16:creationId xmlns:a16="http://schemas.microsoft.com/office/drawing/2014/main" id="{0C31B30C-1589-46E1-BCFC-80AB104CF3D6}"/>
            </a:ext>
          </a:extLst>
        </xdr:cNvPr>
        <xdr:cNvSpPr txBox="1"/>
      </xdr:nvSpPr>
      <xdr:spPr>
        <a:xfrm>
          <a:off x="6737427" y="14388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4BD45031-FCCF-473E-9B27-316A68DE0BB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627BD2D-14EE-4ACF-95BE-5965D6E8AB8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9E6D0428-C0FF-4A49-A485-7D9D6E755D1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B2F13E95-F681-4A74-94FF-596E7227077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55039F25-8F9C-4F96-973F-1843423DE81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C7CB7255-2528-4A20-BE88-23AF3D05B9A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45B0EE76-2A93-461F-8B79-9ED52D55D62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A408B57-D6ED-4D37-B34B-BAFF34D5B6D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E4BB3ACD-F677-45A9-A11A-456F10E7140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767D3ED-D7C6-4E0C-8CEB-F2F5C221418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AE1D0EB5-3755-4309-8C89-402816EB077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FAA44B99-C70A-4B0F-9759-E9942955BD8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6DF0F83B-8C83-4412-AB5E-2D8AA96A8D5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4B2C7144-7E6B-4383-9E6F-EC5E14E13DF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34A3CB87-CEFE-4369-9A7D-71B806BB400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4768BBB4-22EF-486D-89C9-C05EFD5620B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1A596CFB-6C9D-46EA-A026-23026AE1BF1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D904BBE5-E915-4254-826F-56AD56E07A4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4BE4051-505D-4649-9B8B-2CC11B8E9D1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F7502B67-7848-41A0-807D-A8B6E048127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5094D7E6-8CC8-4929-A391-9610EC2624C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3C9C30A7-D15B-4CAA-81C9-2CCB3735180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833E201F-A53A-413F-BB08-AD90065C893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B2099966-9652-49E3-86FC-1D24B592E30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34ADE22C-B7A1-4595-A539-970F268348A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7D57083B-F0D1-4FD2-ACB6-1C95E1C70BE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97EB69C4-824D-4A51-93EC-DE0A33381B9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EC400AFB-3C54-40BC-8159-6EF15F9C686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EF6AABCC-C273-4FE7-A3D3-5D1C00A541F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C233A8E8-FCDE-4AE5-9FED-B5D97809251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FCECE053-FB53-4A1A-9E97-086D791C334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8BEE357B-F12D-4A8D-9818-B1178FF03C1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C395ECBE-35FA-4AAA-B4FD-65FB5AC5A27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3330C884-393A-4371-A5D7-BC5FD5F9517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7687687-AF69-4D29-9D0B-CF4C34AA9E5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1D47A9E-199D-4BDA-9DF6-E60A2D88B01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7A9BBF3F-D691-4FDE-A9B3-771A0B2CA9D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E7078303-62E2-4B7D-90A0-5304F888C3A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A7C67805-1199-4B2E-AF27-911FC3AE593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31560FCA-60E3-4E7C-9DC4-9664370F670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73B1C16F-B693-4763-887B-3B7EAB07CA4B}"/>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3FCD8C9C-2992-4D1F-81EB-4DB9035A2AAD}"/>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9DE203AE-DE83-437C-AE95-CB197AB4E8DF}"/>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90E3F951-47C5-45BE-B126-391F84074ECA}"/>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4F8E52BD-08F5-46C9-82EB-968DFA6D7086}"/>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8CE590F-9266-4461-9096-F9705E80EDEA}"/>
            </a:ext>
          </a:extLst>
        </xdr:cNvPr>
        <xdr:cNvSpPr txBox="1"/>
      </xdr:nvSpPr>
      <xdr:spPr>
        <a:xfrm>
          <a:off x="16357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EEF70D9D-6A64-4F20-AB02-898EE701CF98}"/>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4838E17E-2671-43E5-9D70-1B64CBBE79C7}"/>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7A63D7A2-95B7-4D51-BD1F-0BA738DC78C8}"/>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D9A77430-AB50-43D4-A8FF-CEDEF442E66C}"/>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90170</xdr:rowOff>
    </xdr:from>
    <xdr:to>
      <xdr:col>67</xdr:col>
      <xdr:colOff>101600</xdr:colOff>
      <xdr:row>37</xdr:row>
      <xdr:rowOff>20320</xdr:rowOff>
    </xdr:to>
    <xdr:sp macro="" textlink="">
      <xdr:nvSpPr>
        <xdr:cNvPr id="425" name="フローチャート: 判断 424">
          <a:extLst>
            <a:ext uri="{FF2B5EF4-FFF2-40B4-BE49-F238E27FC236}">
              <a16:creationId xmlns:a16="http://schemas.microsoft.com/office/drawing/2014/main" id="{4801C250-33F4-4D55-9847-567481921779}"/>
            </a:ext>
          </a:extLst>
        </xdr:cNvPr>
        <xdr:cNvSpPr/>
      </xdr:nvSpPr>
      <xdr:spPr>
        <a:xfrm>
          <a:off x="12763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E95A3550-3555-45F1-8004-349FA881102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C3700C60-B08F-4CD6-A46B-070B7DB51BB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4029DB6-CC6B-4AEB-9520-36AF8D53619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61574E4-091A-4BB4-AAB5-AB725CC4471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A8BA378-10DA-4E0D-A8FB-CB479795E17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53975</xdr:rowOff>
    </xdr:from>
    <xdr:to>
      <xdr:col>85</xdr:col>
      <xdr:colOff>177800</xdr:colOff>
      <xdr:row>34</xdr:row>
      <xdr:rowOff>155575</xdr:rowOff>
    </xdr:to>
    <xdr:sp macro="" textlink="">
      <xdr:nvSpPr>
        <xdr:cNvPr id="431" name="楕円 430">
          <a:extLst>
            <a:ext uri="{FF2B5EF4-FFF2-40B4-BE49-F238E27FC236}">
              <a16:creationId xmlns:a16="http://schemas.microsoft.com/office/drawing/2014/main" id="{4046D345-A24A-465E-877C-826FC9DC5A1C}"/>
            </a:ext>
          </a:extLst>
        </xdr:cNvPr>
        <xdr:cNvSpPr/>
      </xdr:nvSpPr>
      <xdr:spPr>
        <a:xfrm>
          <a:off x="16268700" y="588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76852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24A6697C-0A16-4809-8247-1553771EDC19}"/>
            </a:ext>
          </a:extLst>
        </xdr:cNvPr>
        <xdr:cNvSpPr txBox="1"/>
      </xdr:nvSpPr>
      <xdr:spPr>
        <a:xfrm>
          <a:off x="16357600" y="57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635</xdr:rowOff>
    </xdr:from>
    <xdr:to>
      <xdr:col>81</xdr:col>
      <xdr:colOff>101600</xdr:colOff>
      <xdr:row>34</xdr:row>
      <xdr:rowOff>102235</xdr:rowOff>
    </xdr:to>
    <xdr:sp macro="" textlink="">
      <xdr:nvSpPr>
        <xdr:cNvPr id="433" name="楕円 432">
          <a:extLst>
            <a:ext uri="{FF2B5EF4-FFF2-40B4-BE49-F238E27FC236}">
              <a16:creationId xmlns:a16="http://schemas.microsoft.com/office/drawing/2014/main" id="{ED3AC743-19C4-40DE-A6FD-84A087DE5256}"/>
            </a:ext>
          </a:extLst>
        </xdr:cNvPr>
        <xdr:cNvSpPr/>
      </xdr:nvSpPr>
      <xdr:spPr>
        <a:xfrm>
          <a:off x="15430500" y="582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51435</xdr:rowOff>
    </xdr:from>
    <xdr:to>
      <xdr:col>85</xdr:col>
      <xdr:colOff>127000</xdr:colOff>
      <xdr:row>34</xdr:row>
      <xdr:rowOff>104775</xdr:rowOff>
    </xdr:to>
    <xdr:cxnSp macro="">
      <xdr:nvCxnSpPr>
        <xdr:cNvPr id="434" name="直線コネクタ 433">
          <a:extLst>
            <a:ext uri="{FF2B5EF4-FFF2-40B4-BE49-F238E27FC236}">
              <a16:creationId xmlns:a16="http://schemas.microsoft.com/office/drawing/2014/main" id="{70DC89A7-46AD-4A94-8657-43ED2F6834F9}"/>
            </a:ext>
          </a:extLst>
        </xdr:cNvPr>
        <xdr:cNvCxnSpPr/>
      </xdr:nvCxnSpPr>
      <xdr:spPr>
        <a:xfrm>
          <a:off x="15481300" y="588073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116840</xdr:rowOff>
    </xdr:from>
    <xdr:to>
      <xdr:col>76</xdr:col>
      <xdr:colOff>165100</xdr:colOff>
      <xdr:row>34</xdr:row>
      <xdr:rowOff>46990</xdr:rowOff>
    </xdr:to>
    <xdr:sp macro="" textlink="">
      <xdr:nvSpPr>
        <xdr:cNvPr id="435" name="楕円 434">
          <a:extLst>
            <a:ext uri="{FF2B5EF4-FFF2-40B4-BE49-F238E27FC236}">
              <a16:creationId xmlns:a16="http://schemas.microsoft.com/office/drawing/2014/main" id="{6CEC6666-5C0F-4C40-BFB3-F6228D638490}"/>
            </a:ext>
          </a:extLst>
        </xdr:cNvPr>
        <xdr:cNvSpPr/>
      </xdr:nvSpPr>
      <xdr:spPr>
        <a:xfrm>
          <a:off x="14541500" y="577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167640</xdr:rowOff>
    </xdr:from>
    <xdr:to>
      <xdr:col>81</xdr:col>
      <xdr:colOff>50800</xdr:colOff>
      <xdr:row>34</xdr:row>
      <xdr:rowOff>51435</xdr:rowOff>
    </xdr:to>
    <xdr:cxnSp macro="">
      <xdr:nvCxnSpPr>
        <xdr:cNvPr id="436" name="直線コネクタ 435">
          <a:extLst>
            <a:ext uri="{FF2B5EF4-FFF2-40B4-BE49-F238E27FC236}">
              <a16:creationId xmlns:a16="http://schemas.microsoft.com/office/drawing/2014/main" id="{3BE98C09-2CC9-4B74-8F6C-ED23C10200FB}"/>
            </a:ext>
          </a:extLst>
        </xdr:cNvPr>
        <xdr:cNvCxnSpPr/>
      </xdr:nvCxnSpPr>
      <xdr:spPr>
        <a:xfrm>
          <a:off x="14592300" y="582549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84455</xdr:rowOff>
    </xdr:from>
    <xdr:to>
      <xdr:col>72</xdr:col>
      <xdr:colOff>38100</xdr:colOff>
      <xdr:row>34</xdr:row>
      <xdr:rowOff>14605</xdr:rowOff>
    </xdr:to>
    <xdr:sp macro="" textlink="">
      <xdr:nvSpPr>
        <xdr:cNvPr id="437" name="楕円 436">
          <a:extLst>
            <a:ext uri="{FF2B5EF4-FFF2-40B4-BE49-F238E27FC236}">
              <a16:creationId xmlns:a16="http://schemas.microsoft.com/office/drawing/2014/main" id="{5E576590-1330-4EED-9D6B-94D029C1A5D0}"/>
            </a:ext>
          </a:extLst>
        </xdr:cNvPr>
        <xdr:cNvSpPr/>
      </xdr:nvSpPr>
      <xdr:spPr>
        <a:xfrm>
          <a:off x="13652500" y="574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135255</xdr:rowOff>
    </xdr:from>
    <xdr:to>
      <xdr:col>76</xdr:col>
      <xdr:colOff>114300</xdr:colOff>
      <xdr:row>33</xdr:row>
      <xdr:rowOff>167640</xdr:rowOff>
    </xdr:to>
    <xdr:cxnSp macro="">
      <xdr:nvCxnSpPr>
        <xdr:cNvPr id="438" name="直線コネクタ 437">
          <a:extLst>
            <a:ext uri="{FF2B5EF4-FFF2-40B4-BE49-F238E27FC236}">
              <a16:creationId xmlns:a16="http://schemas.microsoft.com/office/drawing/2014/main" id="{C6E9901E-9811-43CF-8FD8-9CBF3180BB3C}"/>
            </a:ext>
          </a:extLst>
        </xdr:cNvPr>
        <xdr:cNvCxnSpPr/>
      </xdr:nvCxnSpPr>
      <xdr:spPr>
        <a:xfrm>
          <a:off x="13703300" y="57931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55880</xdr:rowOff>
    </xdr:from>
    <xdr:to>
      <xdr:col>67</xdr:col>
      <xdr:colOff>101600</xdr:colOff>
      <xdr:row>34</xdr:row>
      <xdr:rowOff>157480</xdr:rowOff>
    </xdr:to>
    <xdr:sp macro="" textlink="">
      <xdr:nvSpPr>
        <xdr:cNvPr id="439" name="楕円 438">
          <a:extLst>
            <a:ext uri="{FF2B5EF4-FFF2-40B4-BE49-F238E27FC236}">
              <a16:creationId xmlns:a16="http://schemas.microsoft.com/office/drawing/2014/main" id="{9F9EF6FA-DCB7-4616-97E2-8255D1DD2596}"/>
            </a:ext>
          </a:extLst>
        </xdr:cNvPr>
        <xdr:cNvSpPr/>
      </xdr:nvSpPr>
      <xdr:spPr>
        <a:xfrm>
          <a:off x="12763500" y="588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135255</xdr:rowOff>
    </xdr:from>
    <xdr:to>
      <xdr:col>71</xdr:col>
      <xdr:colOff>177800</xdr:colOff>
      <xdr:row>34</xdr:row>
      <xdr:rowOff>106680</xdr:rowOff>
    </xdr:to>
    <xdr:cxnSp macro="">
      <xdr:nvCxnSpPr>
        <xdr:cNvPr id="440" name="直線コネクタ 439">
          <a:extLst>
            <a:ext uri="{FF2B5EF4-FFF2-40B4-BE49-F238E27FC236}">
              <a16:creationId xmlns:a16="http://schemas.microsoft.com/office/drawing/2014/main" id="{69C01403-8975-48CE-B362-F286ED9EB89F}"/>
            </a:ext>
          </a:extLst>
        </xdr:cNvPr>
        <xdr:cNvCxnSpPr/>
      </xdr:nvCxnSpPr>
      <xdr:spPr>
        <a:xfrm flipV="1">
          <a:off x="12814300" y="579310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A13CB09-A290-4BB3-B578-AA92F4BDE084}"/>
            </a:ext>
          </a:extLst>
        </xdr:cNvPr>
        <xdr:cNvSpPr txBox="1"/>
      </xdr:nvSpPr>
      <xdr:spPr>
        <a:xfrm>
          <a:off x="15266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F55E854B-FD30-43FB-86E5-19940173A3B2}"/>
            </a:ext>
          </a:extLst>
        </xdr:cNvPr>
        <xdr:cNvSpPr txBox="1"/>
      </xdr:nvSpPr>
      <xdr:spPr>
        <a:xfrm>
          <a:off x="14389744"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EE9302F6-4D73-4FD6-832B-569C076E33AF}"/>
            </a:ext>
          </a:extLst>
        </xdr:cNvPr>
        <xdr:cNvSpPr txBox="1"/>
      </xdr:nvSpPr>
      <xdr:spPr>
        <a:xfrm>
          <a:off x="13500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11447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9F2FDF24-A1C9-432B-9092-C235A2B44DD9}"/>
            </a:ext>
          </a:extLst>
        </xdr:cNvPr>
        <xdr:cNvSpPr txBox="1"/>
      </xdr:nvSpPr>
      <xdr:spPr>
        <a:xfrm>
          <a:off x="126117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118762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89F3880A-E0F2-4DA8-A62B-14A0D55E0178}"/>
            </a:ext>
          </a:extLst>
        </xdr:cNvPr>
        <xdr:cNvSpPr txBox="1"/>
      </xdr:nvSpPr>
      <xdr:spPr>
        <a:xfrm>
          <a:off x="15266044"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63517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E36D019-5403-4E7D-A11E-8FE25C7772A7}"/>
            </a:ext>
          </a:extLst>
        </xdr:cNvPr>
        <xdr:cNvSpPr txBox="1"/>
      </xdr:nvSpPr>
      <xdr:spPr>
        <a:xfrm>
          <a:off x="14389744" y="554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31132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5B1326FA-EAD2-4F46-B656-3AC303A585CA}"/>
            </a:ext>
          </a:extLst>
        </xdr:cNvPr>
        <xdr:cNvSpPr txBox="1"/>
      </xdr:nvSpPr>
      <xdr:spPr>
        <a:xfrm>
          <a:off x="13500744" y="551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2557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5E6AA806-0E7E-4636-910E-996EE315388A}"/>
            </a:ext>
          </a:extLst>
        </xdr:cNvPr>
        <xdr:cNvSpPr txBox="1"/>
      </xdr:nvSpPr>
      <xdr:spPr>
        <a:xfrm>
          <a:off x="12611744" y="56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A1647C82-FD5B-4380-B517-B0B98D616BA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66281352-19F0-491B-8D0A-AA1E8C981C6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A8E46FC-F0AD-4269-A600-710AE0C05E1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8FD757A1-D80F-440A-91E4-FB769E68DBA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BBDAE6B6-7308-48B9-852B-1DDF9F6BB3B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F137EAB9-BA6F-4414-8C09-D08F07747FB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3FA36E27-3763-44A9-8A9A-3CC22A50D75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6B5D6281-9935-4784-98CF-F4DA669DED1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56E99A87-D793-4E52-A2F5-C31971C08F2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7318619F-814E-468D-831B-4A23E9FD494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8B1BB9D9-22E9-4A2C-9723-801F5D3C7FE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D301290B-3FC3-47C4-BE19-6CFFEA1343BD}"/>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64D41B77-9958-4194-B02B-42168B86D8D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5BBFD6D8-0B08-4CD5-931F-6A75FB809E1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62F7CC89-2E5D-418C-88C2-3CCD1A0F068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8DEC56E1-2942-4584-8D43-B1CA7206903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0F7D939D-1271-4D7C-8F30-2F96467D63A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FE7E958D-6B5A-4FE1-B22B-0C084EB62E08}"/>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07E79A3C-B838-4090-BB28-393AB799356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2E31EA46-A972-449D-9A18-4DACBF7266BA}"/>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DE93A434-BF41-49DE-B857-9EE6054C90E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8729C9A0-0BAF-4BA4-8883-B3AF7102E18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8E37B8F4-AF36-4AD1-A1C5-F3AAC820871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FEE21BF4-4D1F-400F-BDA5-2A8BA80E73AB}"/>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47CE5ADD-A12F-4FB3-83A7-C3A4CCF2872A}"/>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6F21279D-8CF7-45A3-B508-AF07134FBAB5}"/>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4D8ED9E8-1981-4412-8DED-EBDA77DC1702}"/>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0A919B00-CD31-42BF-BFB6-3F52B32EF760}"/>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7B7F14E8-2343-45D0-9DB3-C6B30DDC1197}"/>
            </a:ext>
          </a:extLst>
        </xdr:cNvPr>
        <xdr:cNvSpPr txBox="1"/>
      </xdr:nvSpPr>
      <xdr:spPr>
        <a:xfrm>
          <a:off x="22199600" y="668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1C165F81-357F-44F6-AAE2-9295C5FEB874}"/>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70AB2AC8-B0DA-4A7B-AC0A-1717B161418D}"/>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C40DBCFF-F3FD-47EA-8232-AD128E7263AB}"/>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C1E07475-9B61-48E2-8D1F-90E738073DB6}"/>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113030</xdr:rowOff>
    </xdr:from>
    <xdr:to>
      <xdr:col>98</xdr:col>
      <xdr:colOff>38100</xdr:colOff>
      <xdr:row>38</xdr:row>
      <xdr:rowOff>43180</xdr:rowOff>
    </xdr:to>
    <xdr:sp macro="" textlink="">
      <xdr:nvSpPr>
        <xdr:cNvPr id="482" name="フローチャート: 判断 481">
          <a:extLst>
            <a:ext uri="{FF2B5EF4-FFF2-40B4-BE49-F238E27FC236}">
              <a16:creationId xmlns:a16="http://schemas.microsoft.com/office/drawing/2014/main" id="{93CF3C9A-329C-4B27-9CCA-8BE3566490B8}"/>
            </a:ext>
          </a:extLst>
        </xdr:cNvPr>
        <xdr:cNvSpPr/>
      </xdr:nvSpPr>
      <xdr:spPr>
        <a:xfrm>
          <a:off x="18605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3AC8B70-E280-4BD8-A6F6-11AF0F705CA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0AD25B4-109E-4FDB-987D-783DFB1323B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09655BB-8AA9-4C10-825A-4193A0D6E1E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E9A9C23-34A2-41FD-9D72-3F87B2A97DB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A85C860-0532-4A16-A3B4-04A1E65D999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101600</xdr:rowOff>
    </xdr:from>
    <xdr:to>
      <xdr:col>116</xdr:col>
      <xdr:colOff>114300</xdr:colOff>
      <xdr:row>37</xdr:row>
      <xdr:rowOff>31750</xdr:rowOff>
    </xdr:to>
    <xdr:sp macro="" textlink="">
      <xdr:nvSpPr>
        <xdr:cNvPr id="488" name="楕円 487">
          <a:extLst>
            <a:ext uri="{FF2B5EF4-FFF2-40B4-BE49-F238E27FC236}">
              <a16:creationId xmlns:a16="http://schemas.microsoft.com/office/drawing/2014/main" id="{C045E577-3EA6-42B9-8C6D-19B86FBC2A69}"/>
            </a:ext>
          </a:extLst>
        </xdr:cNvPr>
        <xdr:cNvSpPr/>
      </xdr:nvSpPr>
      <xdr:spPr>
        <a:xfrm>
          <a:off x="221107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124477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5D71D846-629A-42E4-BD82-FCF315CC0BDC}"/>
            </a:ext>
          </a:extLst>
        </xdr:cNvPr>
        <xdr:cNvSpPr txBox="1"/>
      </xdr:nvSpPr>
      <xdr:spPr>
        <a:xfrm>
          <a:off x="22199600"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109220</xdr:rowOff>
    </xdr:from>
    <xdr:to>
      <xdr:col>112</xdr:col>
      <xdr:colOff>38100</xdr:colOff>
      <xdr:row>37</xdr:row>
      <xdr:rowOff>39370</xdr:rowOff>
    </xdr:to>
    <xdr:sp macro="" textlink="">
      <xdr:nvSpPr>
        <xdr:cNvPr id="490" name="楕円 489">
          <a:extLst>
            <a:ext uri="{FF2B5EF4-FFF2-40B4-BE49-F238E27FC236}">
              <a16:creationId xmlns:a16="http://schemas.microsoft.com/office/drawing/2014/main" id="{54D17A5F-2E4D-4A0B-A7B5-DF5F1A8C11DB}"/>
            </a:ext>
          </a:extLst>
        </xdr:cNvPr>
        <xdr:cNvSpPr/>
      </xdr:nvSpPr>
      <xdr:spPr>
        <a:xfrm>
          <a:off x="21272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152400</xdr:rowOff>
    </xdr:from>
    <xdr:to>
      <xdr:col>116</xdr:col>
      <xdr:colOff>63500</xdr:colOff>
      <xdr:row>36</xdr:row>
      <xdr:rowOff>160020</xdr:rowOff>
    </xdr:to>
    <xdr:cxnSp macro="">
      <xdr:nvCxnSpPr>
        <xdr:cNvPr id="491" name="直線コネクタ 490">
          <a:extLst>
            <a:ext uri="{FF2B5EF4-FFF2-40B4-BE49-F238E27FC236}">
              <a16:creationId xmlns:a16="http://schemas.microsoft.com/office/drawing/2014/main" id="{F7E2895B-08B5-4A88-B9D9-E6D5C646B576}"/>
            </a:ext>
          </a:extLst>
        </xdr:cNvPr>
        <xdr:cNvCxnSpPr/>
      </xdr:nvCxnSpPr>
      <xdr:spPr>
        <a:xfrm flipV="1">
          <a:off x="21323300" y="63246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109220</xdr:rowOff>
    </xdr:from>
    <xdr:to>
      <xdr:col>107</xdr:col>
      <xdr:colOff>101600</xdr:colOff>
      <xdr:row>37</xdr:row>
      <xdr:rowOff>39370</xdr:rowOff>
    </xdr:to>
    <xdr:sp macro="" textlink="">
      <xdr:nvSpPr>
        <xdr:cNvPr id="492" name="楕円 491">
          <a:extLst>
            <a:ext uri="{FF2B5EF4-FFF2-40B4-BE49-F238E27FC236}">
              <a16:creationId xmlns:a16="http://schemas.microsoft.com/office/drawing/2014/main" id="{1E965EFF-3D60-477F-BEE8-43EDAE34E195}"/>
            </a:ext>
          </a:extLst>
        </xdr:cNvPr>
        <xdr:cNvSpPr/>
      </xdr:nvSpPr>
      <xdr:spPr>
        <a:xfrm>
          <a:off x="20383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160020</xdr:rowOff>
    </xdr:from>
    <xdr:to>
      <xdr:col>111</xdr:col>
      <xdr:colOff>177800</xdr:colOff>
      <xdr:row>36</xdr:row>
      <xdr:rowOff>160020</xdr:rowOff>
    </xdr:to>
    <xdr:cxnSp macro="">
      <xdr:nvCxnSpPr>
        <xdr:cNvPr id="493" name="直線コネクタ 492">
          <a:extLst>
            <a:ext uri="{FF2B5EF4-FFF2-40B4-BE49-F238E27FC236}">
              <a16:creationId xmlns:a16="http://schemas.microsoft.com/office/drawing/2014/main" id="{E98673EB-0EA8-4D4E-A592-0D07591B21EB}"/>
            </a:ext>
          </a:extLst>
        </xdr:cNvPr>
        <xdr:cNvCxnSpPr/>
      </xdr:nvCxnSpPr>
      <xdr:spPr>
        <a:xfrm>
          <a:off x="20434300" y="6332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55880</xdr:rowOff>
    </xdr:from>
    <xdr:to>
      <xdr:col>102</xdr:col>
      <xdr:colOff>165100</xdr:colOff>
      <xdr:row>36</xdr:row>
      <xdr:rowOff>157480</xdr:rowOff>
    </xdr:to>
    <xdr:sp macro="" textlink="">
      <xdr:nvSpPr>
        <xdr:cNvPr id="494" name="楕円 493">
          <a:extLst>
            <a:ext uri="{FF2B5EF4-FFF2-40B4-BE49-F238E27FC236}">
              <a16:creationId xmlns:a16="http://schemas.microsoft.com/office/drawing/2014/main" id="{29A093CC-1FCB-40AD-B327-0864520A2B2B}"/>
            </a:ext>
          </a:extLst>
        </xdr:cNvPr>
        <xdr:cNvSpPr/>
      </xdr:nvSpPr>
      <xdr:spPr>
        <a:xfrm>
          <a:off x="19494500" y="62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106680</xdr:rowOff>
    </xdr:from>
    <xdr:to>
      <xdr:col>107</xdr:col>
      <xdr:colOff>50800</xdr:colOff>
      <xdr:row>36</xdr:row>
      <xdr:rowOff>160020</xdr:rowOff>
    </xdr:to>
    <xdr:cxnSp macro="">
      <xdr:nvCxnSpPr>
        <xdr:cNvPr id="495" name="直線コネクタ 494">
          <a:extLst>
            <a:ext uri="{FF2B5EF4-FFF2-40B4-BE49-F238E27FC236}">
              <a16:creationId xmlns:a16="http://schemas.microsoft.com/office/drawing/2014/main" id="{63CDBA03-B2EE-4FB4-83A1-C313707780B3}"/>
            </a:ext>
          </a:extLst>
        </xdr:cNvPr>
        <xdr:cNvCxnSpPr/>
      </xdr:nvCxnSpPr>
      <xdr:spPr>
        <a:xfrm>
          <a:off x="19545300" y="62788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29210</xdr:rowOff>
    </xdr:from>
    <xdr:to>
      <xdr:col>98</xdr:col>
      <xdr:colOff>38100</xdr:colOff>
      <xdr:row>37</xdr:row>
      <xdr:rowOff>130810</xdr:rowOff>
    </xdr:to>
    <xdr:sp macro="" textlink="">
      <xdr:nvSpPr>
        <xdr:cNvPr id="496" name="楕円 495">
          <a:extLst>
            <a:ext uri="{FF2B5EF4-FFF2-40B4-BE49-F238E27FC236}">
              <a16:creationId xmlns:a16="http://schemas.microsoft.com/office/drawing/2014/main" id="{7094C9B2-C6CC-4649-AA3C-0667E9C39A08}"/>
            </a:ext>
          </a:extLst>
        </xdr:cNvPr>
        <xdr:cNvSpPr/>
      </xdr:nvSpPr>
      <xdr:spPr>
        <a:xfrm>
          <a:off x="18605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106680</xdr:rowOff>
    </xdr:from>
    <xdr:to>
      <xdr:col>102</xdr:col>
      <xdr:colOff>114300</xdr:colOff>
      <xdr:row>37</xdr:row>
      <xdr:rowOff>80010</xdr:rowOff>
    </xdr:to>
    <xdr:cxnSp macro="">
      <xdr:nvCxnSpPr>
        <xdr:cNvPr id="497" name="直線コネクタ 496">
          <a:extLst>
            <a:ext uri="{FF2B5EF4-FFF2-40B4-BE49-F238E27FC236}">
              <a16:creationId xmlns:a16="http://schemas.microsoft.com/office/drawing/2014/main" id="{DBD14D1C-DC9F-496E-BB5A-33FB62441EB3}"/>
            </a:ext>
          </a:extLst>
        </xdr:cNvPr>
        <xdr:cNvCxnSpPr/>
      </xdr:nvCxnSpPr>
      <xdr:spPr>
        <a:xfrm flipV="1">
          <a:off x="18656300" y="62788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2ABF6CC7-E849-41D3-9383-BB9AE7FF6080}"/>
            </a:ext>
          </a:extLst>
        </xdr:cNvPr>
        <xdr:cNvSpPr txBox="1"/>
      </xdr:nvSpPr>
      <xdr:spPr>
        <a:xfrm>
          <a:off x="210757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45C3C89-E630-4A95-918F-C117C9CB506A}"/>
            </a:ext>
          </a:extLst>
        </xdr:cNvPr>
        <xdr:cNvSpPr txBox="1"/>
      </xdr:nvSpPr>
      <xdr:spPr>
        <a:xfrm>
          <a:off x="201994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114317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D2265787-EBE5-4EAC-BB15-9FFCEBE9972C}"/>
            </a:ext>
          </a:extLst>
        </xdr:cNvPr>
        <xdr:cNvSpPr txBox="1"/>
      </xdr:nvSpPr>
      <xdr:spPr>
        <a:xfrm>
          <a:off x="1931042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34307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9317BECE-8B97-4889-B4B3-5BBFDDE6445F}"/>
            </a:ext>
          </a:extLst>
        </xdr:cNvPr>
        <xdr:cNvSpPr txBox="1"/>
      </xdr:nvSpPr>
      <xdr:spPr>
        <a:xfrm>
          <a:off x="18421427" y="654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55897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DC0E0B3-D526-48BF-BD52-B5D65E0E2EFF}"/>
            </a:ext>
          </a:extLst>
        </xdr:cNvPr>
        <xdr:cNvSpPr txBox="1"/>
      </xdr:nvSpPr>
      <xdr:spPr>
        <a:xfrm>
          <a:off x="21075727" y="605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55897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580E7628-A44F-4A44-B695-D9A505F237A4}"/>
            </a:ext>
          </a:extLst>
        </xdr:cNvPr>
        <xdr:cNvSpPr txBox="1"/>
      </xdr:nvSpPr>
      <xdr:spPr>
        <a:xfrm>
          <a:off x="20199427" y="605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2557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4705BDC6-60ED-440A-BB32-E0EFECF4204C}"/>
            </a:ext>
          </a:extLst>
        </xdr:cNvPr>
        <xdr:cNvSpPr txBox="1"/>
      </xdr:nvSpPr>
      <xdr:spPr>
        <a:xfrm>
          <a:off x="19310427" y="60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147337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BF231FBF-DABD-4A21-91A0-725B68236D3A}"/>
            </a:ext>
          </a:extLst>
        </xdr:cNvPr>
        <xdr:cNvSpPr txBox="1"/>
      </xdr:nvSpPr>
      <xdr:spPr>
        <a:xfrm>
          <a:off x="18421427" y="614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12116D69-9772-4121-AA48-F82660F28FA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DD636C5D-524C-4928-A1E2-10F96F200DE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A8B9BE69-6238-4BA4-9707-4CF47EF507A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D88AA352-E800-49E5-8EB0-3508B6480E4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C4220A89-F986-4A38-A85C-2F5E8BB27FE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83BC084D-F9A6-4FBC-A414-762DE5C4B2A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EE28096A-77B1-46F6-8904-8F3F78E8EA4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A4FFC6C3-F730-4F67-9F3E-2240D03AE69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B4E21224-F7E4-4AEB-8451-12C231D31C3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4F4C2733-BD6C-47A0-AE9A-0772EEDD453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E7519998-3275-4D3E-9EC8-6E458CF7BB3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65</xdr:row>
      <xdr:rowOff>0</xdr:rowOff>
    </xdr:from>
    <xdr:to>
      <xdr:col>89</xdr:col>
      <xdr:colOff>177800</xdr:colOff>
      <xdr:row>65</xdr:row>
      <xdr:rowOff>0</xdr:rowOff>
    </xdr:to>
    <xdr:cxnSp macro="">
      <xdr:nvCxnSpPr>
        <xdr:cNvPr id="517" name="直線コネクタ 516">
          <a:extLst>
            <a:ext uri="{FF2B5EF4-FFF2-40B4-BE49-F238E27FC236}">
              <a16:creationId xmlns:a16="http://schemas.microsoft.com/office/drawing/2014/main" id="{361A2CBF-2F74-4A77-B641-A7B4360EAA71}"/>
            </a:ext>
          </a:extLst>
        </xdr:cNvPr>
        <xdr:cNvCxnSpPr/>
      </xdr:nvCxnSpPr>
      <xdr:spPr>
        <a:xfrm>
          <a:off x="12446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64</xdr:row>
      <xdr:rowOff>29227</xdr:rowOff>
    </xdr:from>
    <xdr:ext cx="403059" cy="259045"/>
    <xdr:sp macro="" textlink="">
      <xdr:nvSpPr>
        <xdr:cNvPr id="518" name="テキスト ボックス 517">
          <a:extLst>
            <a:ext uri="{FF2B5EF4-FFF2-40B4-BE49-F238E27FC236}">
              <a16:creationId xmlns:a16="http://schemas.microsoft.com/office/drawing/2014/main" id="{D573DA9E-4F09-495D-A978-62E7B6694C9F}"/>
            </a:ext>
          </a:extLst>
        </xdr:cNvPr>
        <xdr:cNvSpPr txBox="1"/>
      </xdr:nvSpPr>
      <xdr:spPr>
        <a:xfrm>
          <a:off x="12042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519" name="直線コネクタ 518">
          <a:extLst>
            <a:ext uri="{FF2B5EF4-FFF2-40B4-BE49-F238E27FC236}">
              <a16:creationId xmlns:a16="http://schemas.microsoft.com/office/drawing/2014/main" id="{29F10D64-EF08-4077-8C2C-6D3F46A7D720}"/>
            </a:ext>
          </a:extLst>
        </xdr:cNvPr>
        <xdr:cNvCxnSpPr/>
      </xdr:nvCxnSpPr>
      <xdr:spPr>
        <a:xfrm>
          <a:off x="12446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520" name="テキスト ボックス 519">
          <a:extLst>
            <a:ext uri="{FF2B5EF4-FFF2-40B4-BE49-F238E27FC236}">
              <a16:creationId xmlns:a16="http://schemas.microsoft.com/office/drawing/2014/main" id="{C9CFDC73-FDB1-4E02-813B-A56058144EC4}"/>
            </a:ext>
          </a:extLst>
        </xdr:cNvPr>
        <xdr:cNvSpPr txBox="1"/>
      </xdr:nvSpPr>
      <xdr:spPr>
        <a:xfrm>
          <a:off x="12042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114300</xdr:rowOff>
    </xdr:from>
    <xdr:to>
      <xdr:col>89</xdr:col>
      <xdr:colOff>177800</xdr:colOff>
      <xdr:row>61</xdr:row>
      <xdr:rowOff>114300</xdr:rowOff>
    </xdr:to>
    <xdr:cxnSp macro="">
      <xdr:nvCxnSpPr>
        <xdr:cNvPr id="521" name="直線コネクタ 520">
          <a:extLst>
            <a:ext uri="{FF2B5EF4-FFF2-40B4-BE49-F238E27FC236}">
              <a16:creationId xmlns:a16="http://schemas.microsoft.com/office/drawing/2014/main" id="{EF4099AE-078F-4AC9-A005-8267005DBFB9}"/>
            </a:ext>
          </a:extLst>
        </xdr:cNvPr>
        <xdr:cNvCxnSpPr/>
      </xdr:nvCxnSpPr>
      <xdr:spPr>
        <a:xfrm>
          <a:off x="12446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143527</xdr:rowOff>
    </xdr:from>
    <xdr:ext cx="403059" cy="259045"/>
    <xdr:sp macro="" textlink="">
      <xdr:nvSpPr>
        <xdr:cNvPr id="522" name="テキスト ボックス 521">
          <a:extLst>
            <a:ext uri="{FF2B5EF4-FFF2-40B4-BE49-F238E27FC236}">
              <a16:creationId xmlns:a16="http://schemas.microsoft.com/office/drawing/2014/main" id="{E75C46D4-750A-4FE0-8C3E-E7B4FE2AB5FB}"/>
            </a:ext>
          </a:extLst>
        </xdr:cNvPr>
        <xdr:cNvSpPr txBox="1"/>
      </xdr:nvSpPr>
      <xdr:spPr>
        <a:xfrm>
          <a:off x="12042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01D2DBAD-EF87-4B1E-AAF8-8A10F01861F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7CDD964F-76C5-4DFA-8B7D-E152980D5FE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57150</xdr:rowOff>
    </xdr:from>
    <xdr:to>
      <xdr:col>89</xdr:col>
      <xdr:colOff>177800</xdr:colOff>
      <xdr:row>58</xdr:row>
      <xdr:rowOff>57150</xdr:rowOff>
    </xdr:to>
    <xdr:cxnSp macro="">
      <xdr:nvCxnSpPr>
        <xdr:cNvPr id="525" name="直線コネクタ 524">
          <a:extLst>
            <a:ext uri="{FF2B5EF4-FFF2-40B4-BE49-F238E27FC236}">
              <a16:creationId xmlns:a16="http://schemas.microsoft.com/office/drawing/2014/main" id="{CBF71691-8A2C-44CF-B197-EC37F665766C}"/>
            </a:ext>
          </a:extLst>
        </xdr:cNvPr>
        <xdr:cNvCxnSpPr/>
      </xdr:nvCxnSpPr>
      <xdr:spPr>
        <a:xfrm>
          <a:off x="12446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86377</xdr:rowOff>
    </xdr:from>
    <xdr:ext cx="403059" cy="259045"/>
    <xdr:sp macro="" textlink="">
      <xdr:nvSpPr>
        <xdr:cNvPr id="526" name="テキスト ボックス 525">
          <a:extLst>
            <a:ext uri="{FF2B5EF4-FFF2-40B4-BE49-F238E27FC236}">
              <a16:creationId xmlns:a16="http://schemas.microsoft.com/office/drawing/2014/main" id="{B3DA8CF4-3A70-4844-987D-181B19DFF9AC}"/>
            </a:ext>
          </a:extLst>
        </xdr:cNvPr>
        <xdr:cNvSpPr txBox="1"/>
      </xdr:nvSpPr>
      <xdr:spPr>
        <a:xfrm>
          <a:off x="12042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527" name="直線コネクタ 526">
          <a:extLst>
            <a:ext uri="{FF2B5EF4-FFF2-40B4-BE49-F238E27FC236}">
              <a16:creationId xmlns:a16="http://schemas.microsoft.com/office/drawing/2014/main" id="{41CFC2B2-16C2-46E3-8D0D-55052F87B469}"/>
            </a:ext>
          </a:extLst>
        </xdr:cNvPr>
        <xdr:cNvCxnSpPr/>
      </xdr:nvCxnSpPr>
      <xdr:spPr>
        <a:xfrm>
          <a:off x="12446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528" name="テキスト ボックス 527">
          <a:extLst>
            <a:ext uri="{FF2B5EF4-FFF2-40B4-BE49-F238E27FC236}">
              <a16:creationId xmlns:a16="http://schemas.microsoft.com/office/drawing/2014/main" id="{A989DB74-1741-433B-B445-AE1658408C7F}"/>
            </a:ext>
          </a:extLst>
        </xdr:cNvPr>
        <xdr:cNvSpPr txBox="1"/>
      </xdr:nvSpPr>
      <xdr:spPr>
        <a:xfrm>
          <a:off x="12042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0</xdr:rowOff>
    </xdr:from>
    <xdr:to>
      <xdr:col>89</xdr:col>
      <xdr:colOff>177800</xdr:colOff>
      <xdr:row>55</xdr:row>
      <xdr:rowOff>0</xdr:rowOff>
    </xdr:to>
    <xdr:cxnSp macro="">
      <xdr:nvCxnSpPr>
        <xdr:cNvPr id="529" name="直線コネクタ 528">
          <a:extLst>
            <a:ext uri="{FF2B5EF4-FFF2-40B4-BE49-F238E27FC236}">
              <a16:creationId xmlns:a16="http://schemas.microsoft.com/office/drawing/2014/main" id="{C462C4FF-50A3-44F4-B413-C55C7ADA711F}"/>
            </a:ext>
          </a:extLst>
        </xdr:cNvPr>
        <xdr:cNvCxnSpPr/>
      </xdr:nvCxnSpPr>
      <xdr:spPr>
        <a:xfrm>
          <a:off x="12446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29227</xdr:rowOff>
    </xdr:from>
    <xdr:ext cx="403059" cy="259045"/>
    <xdr:sp macro="" textlink="">
      <xdr:nvSpPr>
        <xdr:cNvPr id="530" name="テキスト ボックス 529">
          <a:extLst>
            <a:ext uri="{FF2B5EF4-FFF2-40B4-BE49-F238E27FC236}">
              <a16:creationId xmlns:a16="http://schemas.microsoft.com/office/drawing/2014/main" id="{84789305-D620-46A1-95D6-B0A7AE51A7B1}"/>
            </a:ext>
          </a:extLst>
        </xdr:cNvPr>
        <xdr:cNvSpPr txBox="1"/>
      </xdr:nvSpPr>
      <xdr:spPr>
        <a:xfrm>
          <a:off x="12042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45844F5-3C14-4FFF-A7FC-4AB98559174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2" name="テキスト ボックス 531">
          <a:extLst>
            <a:ext uri="{FF2B5EF4-FFF2-40B4-BE49-F238E27FC236}">
              <a16:creationId xmlns:a16="http://schemas.microsoft.com/office/drawing/2014/main" id="{DA261DB8-301F-42BF-A238-D621AF69451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D91B3D26-545C-4BD0-B203-3B5FB9C0427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71438</xdr:rowOff>
    </xdr:from>
    <xdr:to>
      <xdr:col>85</xdr:col>
      <xdr:colOff>126364</xdr:colOff>
      <xdr:row>64</xdr:row>
      <xdr:rowOff>34290</xdr:rowOff>
    </xdr:to>
    <xdr:cxnSp macro="">
      <xdr:nvCxnSpPr>
        <xdr:cNvPr id="534" name="直線コネクタ 533">
          <a:extLst>
            <a:ext uri="{FF2B5EF4-FFF2-40B4-BE49-F238E27FC236}">
              <a16:creationId xmlns:a16="http://schemas.microsoft.com/office/drawing/2014/main" id="{C548886C-7E59-47CD-88F8-8C3097CC3E0E}"/>
            </a:ext>
          </a:extLst>
        </xdr:cNvPr>
        <xdr:cNvCxnSpPr/>
      </xdr:nvCxnSpPr>
      <xdr:spPr>
        <a:xfrm flipV="1">
          <a:off x="16318864" y="9672638"/>
          <a:ext cx="0" cy="1334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38117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87028F6E-FDFE-470F-B53A-430487695A20}"/>
            </a:ext>
          </a:extLst>
        </xdr:cNvPr>
        <xdr:cNvSpPr txBox="1"/>
      </xdr:nvSpPr>
      <xdr:spPr>
        <a:xfrm>
          <a:off x="16357600" y="1101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34290</xdr:rowOff>
    </xdr:from>
    <xdr:to>
      <xdr:col>86</xdr:col>
      <xdr:colOff>25400</xdr:colOff>
      <xdr:row>64</xdr:row>
      <xdr:rowOff>34290</xdr:rowOff>
    </xdr:to>
    <xdr:cxnSp macro="">
      <xdr:nvCxnSpPr>
        <xdr:cNvPr id="536" name="直線コネクタ 535">
          <a:extLst>
            <a:ext uri="{FF2B5EF4-FFF2-40B4-BE49-F238E27FC236}">
              <a16:creationId xmlns:a16="http://schemas.microsoft.com/office/drawing/2014/main" id="{722E00DE-CE9B-473E-B11C-0487CA5CD88E}"/>
            </a:ext>
          </a:extLst>
        </xdr:cNvPr>
        <xdr:cNvCxnSpPr/>
      </xdr:nvCxnSpPr>
      <xdr:spPr>
        <a:xfrm>
          <a:off x="16230600" y="1100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18115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A7BEE951-D9D0-4DA8-8537-57A229DEDEA3}"/>
            </a:ext>
          </a:extLst>
        </xdr:cNvPr>
        <xdr:cNvSpPr txBox="1"/>
      </xdr:nvSpPr>
      <xdr:spPr>
        <a:xfrm>
          <a:off x="16357600" y="9447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71438</xdr:rowOff>
    </xdr:from>
    <xdr:to>
      <xdr:col>86</xdr:col>
      <xdr:colOff>25400</xdr:colOff>
      <xdr:row>56</xdr:row>
      <xdr:rowOff>71438</xdr:rowOff>
    </xdr:to>
    <xdr:cxnSp macro="">
      <xdr:nvCxnSpPr>
        <xdr:cNvPr id="538" name="直線コネクタ 537">
          <a:extLst>
            <a:ext uri="{FF2B5EF4-FFF2-40B4-BE49-F238E27FC236}">
              <a16:creationId xmlns:a16="http://schemas.microsoft.com/office/drawing/2014/main" id="{E1E8FE84-0A20-4CA6-9452-B75E17BE08ED}"/>
            </a:ext>
          </a:extLst>
        </xdr:cNvPr>
        <xdr:cNvCxnSpPr/>
      </xdr:nvCxnSpPr>
      <xdr:spPr>
        <a:xfrm>
          <a:off x="16230600" y="9672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90505</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4CEDDF1A-591F-4FCF-AC8C-E4FA3D1BE105}"/>
            </a:ext>
          </a:extLst>
        </xdr:cNvPr>
        <xdr:cNvSpPr txBox="1"/>
      </xdr:nvSpPr>
      <xdr:spPr>
        <a:xfrm>
          <a:off x="16357600" y="103775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112078</xdr:rowOff>
    </xdr:from>
    <xdr:to>
      <xdr:col>85</xdr:col>
      <xdr:colOff>177800</xdr:colOff>
      <xdr:row>61</xdr:row>
      <xdr:rowOff>42228</xdr:rowOff>
    </xdr:to>
    <xdr:sp macro="" textlink="">
      <xdr:nvSpPr>
        <xdr:cNvPr id="540" name="フローチャート: 判断 539">
          <a:extLst>
            <a:ext uri="{FF2B5EF4-FFF2-40B4-BE49-F238E27FC236}">
              <a16:creationId xmlns:a16="http://schemas.microsoft.com/office/drawing/2014/main" id="{FF4887ED-C2B8-4E25-BF41-7EC72B09D27E}"/>
            </a:ext>
          </a:extLst>
        </xdr:cNvPr>
        <xdr:cNvSpPr/>
      </xdr:nvSpPr>
      <xdr:spPr>
        <a:xfrm>
          <a:off x="16268700" y="10399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112078</xdr:rowOff>
    </xdr:from>
    <xdr:to>
      <xdr:col>81</xdr:col>
      <xdr:colOff>101600</xdr:colOff>
      <xdr:row>61</xdr:row>
      <xdr:rowOff>42228</xdr:rowOff>
    </xdr:to>
    <xdr:sp macro="" textlink="">
      <xdr:nvSpPr>
        <xdr:cNvPr id="541" name="フローチャート: 判断 540">
          <a:extLst>
            <a:ext uri="{FF2B5EF4-FFF2-40B4-BE49-F238E27FC236}">
              <a16:creationId xmlns:a16="http://schemas.microsoft.com/office/drawing/2014/main" id="{90BDCCA1-F9F7-474D-89B8-36ECFBC35830}"/>
            </a:ext>
          </a:extLst>
        </xdr:cNvPr>
        <xdr:cNvSpPr/>
      </xdr:nvSpPr>
      <xdr:spPr>
        <a:xfrm>
          <a:off x="15430500" y="10399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94932</xdr:rowOff>
    </xdr:from>
    <xdr:to>
      <xdr:col>76</xdr:col>
      <xdr:colOff>165100</xdr:colOff>
      <xdr:row>61</xdr:row>
      <xdr:rowOff>25082</xdr:rowOff>
    </xdr:to>
    <xdr:sp macro="" textlink="">
      <xdr:nvSpPr>
        <xdr:cNvPr id="542" name="フローチャート: 判断 541">
          <a:extLst>
            <a:ext uri="{FF2B5EF4-FFF2-40B4-BE49-F238E27FC236}">
              <a16:creationId xmlns:a16="http://schemas.microsoft.com/office/drawing/2014/main" id="{13A5DA43-5C80-4D44-85E1-08AC2C415A9A}"/>
            </a:ext>
          </a:extLst>
        </xdr:cNvPr>
        <xdr:cNvSpPr/>
      </xdr:nvSpPr>
      <xdr:spPr>
        <a:xfrm>
          <a:off x="14541500" y="1038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69215</xdr:rowOff>
    </xdr:from>
    <xdr:to>
      <xdr:col>72</xdr:col>
      <xdr:colOff>38100</xdr:colOff>
      <xdr:row>60</xdr:row>
      <xdr:rowOff>170815</xdr:rowOff>
    </xdr:to>
    <xdr:sp macro="" textlink="">
      <xdr:nvSpPr>
        <xdr:cNvPr id="543" name="フローチャート: 判断 542">
          <a:extLst>
            <a:ext uri="{FF2B5EF4-FFF2-40B4-BE49-F238E27FC236}">
              <a16:creationId xmlns:a16="http://schemas.microsoft.com/office/drawing/2014/main" id="{7DBE8510-BB86-474E-B8FF-3A287CA34FC3}"/>
            </a:ext>
          </a:extLst>
        </xdr:cNvPr>
        <xdr:cNvSpPr/>
      </xdr:nvSpPr>
      <xdr:spPr>
        <a:xfrm>
          <a:off x="13652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32068</xdr:rowOff>
    </xdr:from>
    <xdr:to>
      <xdr:col>67</xdr:col>
      <xdr:colOff>101600</xdr:colOff>
      <xdr:row>59</xdr:row>
      <xdr:rowOff>133668</xdr:rowOff>
    </xdr:to>
    <xdr:sp macro="" textlink="">
      <xdr:nvSpPr>
        <xdr:cNvPr id="544" name="フローチャート: 判断 543">
          <a:extLst>
            <a:ext uri="{FF2B5EF4-FFF2-40B4-BE49-F238E27FC236}">
              <a16:creationId xmlns:a16="http://schemas.microsoft.com/office/drawing/2014/main" id="{44EF78B7-0ECF-4C41-BEAF-BB7114912A58}"/>
            </a:ext>
          </a:extLst>
        </xdr:cNvPr>
        <xdr:cNvSpPr/>
      </xdr:nvSpPr>
      <xdr:spPr>
        <a:xfrm>
          <a:off x="12763500" y="10147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D0CB63C-3F31-44EA-B676-D352463EC33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A818312-20BB-4FD3-8B3B-A1CBF52D9D3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9BD2145-AE05-4B91-B6E8-740009BA25C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18900562-8DC4-4661-B772-74975CBB018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D9320F3D-54C2-47CF-AB4E-9FAAD3BCE1B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160655</xdr:rowOff>
    </xdr:from>
    <xdr:to>
      <xdr:col>85</xdr:col>
      <xdr:colOff>177800</xdr:colOff>
      <xdr:row>57</xdr:row>
      <xdr:rowOff>90805</xdr:rowOff>
    </xdr:to>
    <xdr:sp macro="" textlink="">
      <xdr:nvSpPr>
        <xdr:cNvPr id="550" name="楕円 549">
          <a:extLst>
            <a:ext uri="{FF2B5EF4-FFF2-40B4-BE49-F238E27FC236}">
              <a16:creationId xmlns:a16="http://schemas.microsoft.com/office/drawing/2014/main" id="{12FCD65A-5C70-4EAD-A035-6AD78308A06A}"/>
            </a:ext>
          </a:extLst>
        </xdr:cNvPr>
        <xdr:cNvSpPr/>
      </xdr:nvSpPr>
      <xdr:spPr>
        <a:xfrm>
          <a:off x="16268700" y="976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12082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4D93C2CC-AE99-4DD8-99CF-64904EE368CE}"/>
            </a:ext>
          </a:extLst>
        </xdr:cNvPr>
        <xdr:cNvSpPr txBox="1"/>
      </xdr:nvSpPr>
      <xdr:spPr>
        <a:xfrm>
          <a:off x="16357600" y="961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100647</xdr:rowOff>
    </xdr:from>
    <xdr:to>
      <xdr:col>81</xdr:col>
      <xdr:colOff>101600</xdr:colOff>
      <xdr:row>57</xdr:row>
      <xdr:rowOff>30797</xdr:rowOff>
    </xdr:to>
    <xdr:sp macro="" textlink="">
      <xdr:nvSpPr>
        <xdr:cNvPr id="552" name="楕円 551">
          <a:extLst>
            <a:ext uri="{FF2B5EF4-FFF2-40B4-BE49-F238E27FC236}">
              <a16:creationId xmlns:a16="http://schemas.microsoft.com/office/drawing/2014/main" id="{29C27ACC-8915-44EA-AF7D-E9886B9EBCB6}"/>
            </a:ext>
          </a:extLst>
        </xdr:cNvPr>
        <xdr:cNvSpPr/>
      </xdr:nvSpPr>
      <xdr:spPr>
        <a:xfrm>
          <a:off x="15430500" y="970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151447</xdr:rowOff>
    </xdr:from>
    <xdr:to>
      <xdr:col>85</xdr:col>
      <xdr:colOff>127000</xdr:colOff>
      <xdr:row>57</xdr:row>
      <xdr:rowOff>40005</xdr:rowOff>
    </xdr:to>
    <xdr:cxnSp macro="">
      <xdr:nvCxnSpPr>
        <xdr:cNvPr id="553" name="直線コネクタ 552">
          <a:extLst>
            <a:ext uri="{FF2B5EF4-FFF2-40B4-BE49-F238E27FC236}">
              <a16:creationId xmlns:a16="http://schemas.microsoft.com/office/drawing/2014/main" id="{647010AF-A2EA-4CC6-A6E2-2BF2F52ADE32}"/>
            </a:ext>
          </a:extLst>
        </xdr:cNvPr>
        <xdr:cNvCxnSpPr/>
      </xdr:nvCxnSpPr>
      <xdr:spPr>
        <a:xfrm>
          <a:off x="15481300" y="9752647"/>
          <a:ext cx="8382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29210</xdr:rowOff>
    </xdr:from>
    <xdr:to>
      <xdr:col>76</xdr:col>
      <xdr:colOff>165100</xdr:colOff>
      <xdr:row>56</xdr:row>
      <xdr:rowOff>130810</xdr:rowOff>
    </xdr:to>
    <xdr:sp macro="" textlink="">
      <xdr:nvSpPr>
        <xdr:cNvPr id="554" name="楕円 553">
          <a:extLst>
            <a:ext uri="{FF2B5EF4-FFF2-40B4-BE49-F238E27FC236}">
              <a16:creationId xmlns:a16="http://schemas.microsoft.com/office/drawing/2014/main" id="{76EE3E44-2801-45EA-A147-00816342A18E}"/>
            </a:ext>
          </a:extLst>
        </xdr:cNvPr>
        <xdr:cNvSpPr/>
      </xdr:nvSpPr>
      <xdr:spPr>
        <a:xfrm>
          <a:off x="14541500" y="963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80010</xdr:rowOff>
    </xdr:from>
    <xdr:to>
      <xdr:col>81</xdr:col>
      <xdr:colOff>50800</xdr:colOff>
      <xdr:row>56</xdr:row>
      <xdr:rowOff>151447</xdr:rowOff>
    </xdr:to>
    <xdr:cxnSp macro="">
      <xdr:nvCxnSpPr>
        <xdr:cNvPr id="555" name="直線コネクタ 554">
          <a:extLst>
            <a:ext uri="{FF2B5EF4-FFF2-40B4-BE49-F238E27FC236}">
              <a16:creationId xmlns:a16="http://schemas.microsoft.com/office/drawing/2014/main" id="{381B8A74-269F-47DE-8552-05D191C0F468}"/>
            </a:ext>
          </a:extLst>
        </xdr:cNvPr>
        <xdr:cNvCxnSpPr/>
      </xdr:nvCxnSpPr>
      <xdr:spPr>
        <a:xfrm>
          <a:off x="14592300" y="9681210"/>
          <a:ext cx="889000" cy="7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12065</xdr:rowOff>
    </xdr:from>
    <xdr:to>
      <xdr:col>72</xdr:col>
      <xdr:colOff>38100</xdr:colOff>
      <xdr:row>56</xdr:row>
      <xdr:rowOff>113665</xdr:rowOff>
    </xdr:to>
    <xdr:sp macro="" textlink="">
      <xdr:nvSpPr>
        <xdr:cNvPr id="556" name="楕円 555">
          <a:extLst>
            <a:ext uri="{FF2B5EF4-FFF2-40B4-BE49-F238E27FC236}">
              <a16:creationId xmlns:a16="http://schemas.microsoft.com/office/drawing/2014/main" id="{852CDF80-48F0-42E6-BEC8-01B21FD1B487}"/>
            </a:ext>
          </a:extLst>
        </xdr:cNvPr>
        <xdr:cNvSpPr/>
      </xdr:nvSpPr>
      <xdr:spPr>
        <a:xfrm>
          <a:off x="13652500" y="961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62865</xdr:rowOff>
    </xdr:from>
    <xdr:to>
      <xdr:col>76</xdr:col>
      <xdr:colOff>114300</xdr:colOff>
      <xdr:row>56</xdr:row>
      <xdr:rowOff>80010</xdr:rowOff>
    </xdr:to>
    <xdr:cxnSp macro="">
      <xdr:nvCxnSpPr>
        <xdr:cNvPr id="557" name="直線コネクタ 556">
          <a:extLst>
            <a:ext uri="{FF2B5EF4-FFF2-40B4-BE49-F238E27FC236}">
              <a16:creationId xmlns:a16="http://schemas.microsoft.com/office/drawing/2014/main" id="{A9D73B1B-C39F-408F-8B06-9CE85686E9E2}"/>
            </a:ext>
          </a:extLst>
        </xdr:cNvPr>
        <xdr:cNvCxnSpPr/>
      </xdr:nvCxnSpPr>
      <xdr:spPr>
        <a:xfrm>
          <a:off x="13703300" y="966406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129222</xdr:rowOff>
    </xdr:from>
    <xdr:to>
      <xdr:col>67</xdr:col>
      <xdr:colOff>101600</xdr:colOff>
      <xdr:row>56</xdr:row>
      <xdr:rowOff>59372</xdr:rowOff>
    </xdr:to>
    <xdr:sp macro="" textlink="">
      <xdr:nvSpPr>
        <xdr:cNvPr id="558" name="楕円 557">
          <a:extLst>
            <a:ext uri="{FF2B5EF4-FFF2-40B4-BE49-F238E27FC236}">
              <a16:creationId xmlns:a16="http://schemas.microsoft.com/office/drawing/2014/main" id="{9DC61C2C-48C9-4DB7-A363-EA580BB0E447}"/>
            </a:ext>
          </a:extLst>
        </xdr:cNvPr>
        <xdr:cNvSpPr/>
      </xdr:nvSpPr>
      <xdr:spPr>
        <a:xfrm>
          <a:off x="12763500" y="955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8572</xdr:rowOff>
    </xdr:from>
    <xdr:to>
      <xdr:col>71</xdr:col>
      <xdr:colOff>177800</xdr:colOff>
      <xdr:row>56</xdr:row>
      <xdr:rowOff>62865</xdr:rowOff>
    </xdr:to>
    <xdr:cxnSp macro="">
      <xdr:nvCxnSpPr>
        <xdr:cNvPr id="559" name="直線コネクタ 558">
          <a:extLst>
            <a:ext uri="{FF2B5EF4-FFF2-40B4-BE49-F238E27FC236}">
              <a16:creationId xmlns:a16="http://schemas.microsoft.com/office/drawing/2014/main" id="{9223FAFA-698D-4ABE-91ED-3FA9EF6B0456}"/>
            </a:ext>
          </a:extLst>
        </xdr:cNvPr>
        <xdr:cNvCxnSpPr/>
      </xdr:nvCxnSpPr>
      <xdr:spPr>
        <a:xfrm>
          <a:off x="12814300" y="9609772"/>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33355</xdr:rowOff>
    </xdr:from>
    <xdr:ext cx="405111" cy="259045"/>
    <xdr:sp macro="" textlink="">
      <xdr:nvSpPr>
        <xdr:cNvPr id="560" name="n_1aveValue【学校施設】&#10;有形固定資産減価償却率">
          <a:extLst>
            <a:ext uri="{FF2B5EF4-FFF2-40B4-BE49-F238E27FC236}">
              <a16:creationId xmlns:a16="http://schemas.microsoft.com/office/drawing/2014/main" id="{0941317E-6692-4151-80D3-6FD2675436EC}"/>
            </a:ext>
          </a:extLst>
        </xdr:cNvPr>
        <xdr:cNvSpPr txBox="1"/>
      </xdr:nvSpPr>
      <xdr:spPr>
        <a:xfrm>
          <a:off x="15266044" y="10491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16209</xdr:rowOff>
    </xdr:from>
    <xdr:ext cx="405111" cy="259045"/>
    <xdr:sp macro="" textlink="">
      <xdr:nvSpPr>
        <xdr:cNvPr id="561" name="n_2aveValue【学校施設】&#10;有形固定資産減価償却率">
          <a:extLst>
            <a:ext uri="{FF2B5EF4-FFF2-40B4-BE49-F238E27FC236}">
              <a16:creationId xmlns:a16="http://schemas.microsoft.com/office/drawing/2014/main" id="{109B8488-8F6E-45FD-900E-75137BB347BD}"/>
            </a:ext>
          </a:extLst>
        </xdr:cNvPr>
        <xdr:cNvSpPr txBox="1"/>
      </xdr:nvSpPr>
      <xdr:spPr>
        <a:xfrm>
          <a:off x="14389744" y="10474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161942</xdr:rowOff>
    </xdr:from>
    <xdr:ext cx="405111" cy="259045"/>
    <xdr:sp macro="" textlink="">
      <xdr:nvSpPr>
        <xdr:cNvPr id="562" name="n_3aveValue【学校施設】&#10;有形固定資産減価償却率">
          <a:extLst>
            <a:ext uri="{FF2B5EF4-FFF2-40B4-BE49-F238E27FC236}">
              <a16:creationId xmlns:a16="http://schemas.microsoft.com/office/drawing/2014/main" id="{89597E61-E00B-462C-AFE4-E7FEFA569AB1}"/>
            </a:ext>
          </a:extLst>
        </xdr:cNvPr>
        <xdr:cNvSpPr txBox="1"/>
      </xdr:nvSpPr>
      <xdr:spPr>
        <a:xfrm>
          <a:off x="13500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124795</xdr:rowOff>
    </xdr:from>
    <xdr:ext cx="405111" cy="259045"/>
    <xdr:sp macro="" textlink="">
      <xdr:nvSpPr>
        <xdr:cNvPr id="563" name="n_4aveValue【学校施設】&#10;有形固定資産減価償却率">
          <a:extLst>
            <a:ext uri="{FF2B5EF4-FFF2-40B4-BE49-F238E27FC236}">
              <a16:creationId xmlns:a16="http://schemas.microsoft.com/office/drawing/2014/main" id="{29632240-064B-49A3-85FA-EF1C528C7056}"/>
            </a:ext>
          </a:extLst>
        </xdr:cNvPr>
        <xdr:cNvSpPr txBox="1"/>
      </xdr:nvSpPr>
      <xdr:spPr>
        <a:xfrm>
          <a:off x="12611744" y="10240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47324</xdr:rowOff>
    </xdr:from>
    <xdr:ext cx="405111" cy="259045"/>
    <xdr:sp macro="" textlink="">
      <xdr:nvSpPr>
        <xdr:cNvPr id="564" name="n_1mainValue【学校施設】&#10;有形固定資産減価償却率">
          <a:extLst>
            <a:ext uri="{FF2B5EF4-FFF2-40B4-BE49-F238E27FC236}">
              <a16:creationId xmlns:a16="http://schemas.microsoft.com/office/drawing/2014/main" id="{CAAFC4B8-99CC-4BD5-B5B3-A8322E3134E6}"/>
            </a:ext>
          </a:extLst>
        </xdr:cNvPr>
        <xdr:cNvSpPr txBox="1"/>
      </xdr:nvSpPr>
      <xdr:spPr>
        <a:xfrm>
          <a:off x="15266044" y="9477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147337</xdr:rowOff>
    </xdr:from>
    <xdr:ext cx="405111" cy="259045"/>
    <xdr:sp macro="" textlink="">
      <xdr:nvSpPr>
        <xdr:cNvPr id="565" name="n_2mainValue【学校施設】&#10;有形固定資産減価償却率">
          <a:extLst>
            <a:ext uri="{FF2B5EF4-FFF2-40B4-BE49-F238E27FC236}">
              <a16:creationId xmlns:a16="http://schemas.microsoft.com/office/drawing/2014/main" id="{83702D0E-9ECE-43CF-9A41-8684D8DE9AA3}"/>
            </a:ext>
          </a:extLst>
        </xdr:cNvPr>
        <xdr:cNvSpPr txBox="1"/>
      </xdr:nvSpPr>
      <xdr:spPr>
        <a:xfrm>
          <a:off x="14389744" y="940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130192</xdr:rowOff>
    </xdr:from>
    <xdr:ext cx="405111" cy="259045"/>
    <xdr:sp macro="" textlink="">
      <xdr:nvSpPr>
        <xdr:cNvPr id="566" name="n_3mainValue【学校施設】&#10;有形固定資産減価償却率">
          <a:extLst>
            <a:ext uri="{FF2B5EF4-FFF2-40B4-BE49-F238E27FC236}">
              <a16:creationId xmlns:a16="http://schemas.microsoft.com/office/drawing/2014/main" id="{2A8AE932-8CE9-4885-AC9D-4B31A7D134C9}"/>
            </a:ext>
          </a:extLst>
        </xdr:cNvPr>
        <xdr:cNvSpPr txBox="1"/>
      </xdr:nvSpPr>
      <xdr:spPr>
        <a:xfrm>
          <a:off x="13500744" y="938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75899</xdr:rowOff>
    </xdr:from>
    <xdr:ext cx="405111" cy="259045"/>
    <xdr:sp macro="" textlink="">
      <xdr:nvSpPr>
        <xdr:cNvPr id="567" name="n_4mainValue【学校施設】&#10;有形固定資産減価償却率">
          <a:extLst>
            <a:ext uri="{FF2B5EF4-FFF2-40B4-BE49-F238E27FC236}">
              <a16:creationId xmlns:a16="http://schemas.microsoft.com/office/drawing/2014/main" id="{D9D515F3-9011-4B54-8521-1959A0EDF590}"/>
            </a:ext>
          </a:extLst>
        </xdr:cNvPr>
        <xdr:cNvSpPr txBox="1"/>
      </xdr:nvSpPr>
      <xdr:spPr>
        <a:xfrm>
          <a:off x="12611744" y="9334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174E0EFE-7FEF-44B0-8E76-CAE0F2154FC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1E0CBCD-8C47-4E20-B682-44324CF3F97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C5980112-431C-416D-9665-D7FC2E49C3F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808AE58A-0A92-4F22-B3B3-1C010C5A1CF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2227E344-83D0-43DB-9E29-788C9DCEE23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CA5E7D40-BE37-4C83-ACFE-86C2EEC26AC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BAAA2D34-F6CA-4B87-AE56-FF5C488621B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B97E8177-EFD7-437D-8AC2-FB8CF521578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C9217FEF-7486-41AC-A57D-6712A6DA750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1B485933-13FB-44F2-A869-27A7AAFCBE9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EBC0FFDB-EF38-42A8-A9A3-1414418C963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57B4DE3D-ACFB-4FA4-809D-A8787A3F379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76E4B276-41E2-4730-92B0-A29F363F924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EF9AEFDF-6A1E-4543-9FB5-99045C148D4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ED1A0A45-FD5E-4969-AD6B-9AFC6D7442A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4935E9BA-5885-4E6C-973F-A53DC45C9FB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A849F998-C9DB-4E77-B7CC-452AA3C6C21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C5078EDC-4744-431F-B62F-49D52F7FCD3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071F7C0C-5F46-445A-A70D-01763510110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F46147B6-F8B3-45F9-9EFF-73346D05F3F8}"/>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091FC106-9092-46BA-9366-B1B5E346F84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507406D6-E88C-4A7F-8ED7-A3751F9D9298}"/>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a:extLst>
            <a:ext uri="{FF2B5EF4-FFF2-40B4-BE49-F238E27FC236}">
              <a16:creationId xmlns:a16="http://schemas.microsoft.com/office/drawing/2014/main" id="{D8589219-6E68-4D55-BD35-84258A7BBD5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20B7EE37-A9DD-44D5-8484-40042384024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805E38AF-3E00-4B17-AB6A-F59B6914218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8AAACAAB-23C7-41DE-A28B-148D470C5BE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4" name="直線コネクタ 593">
          <a:extLst>
            <a:ext uri="{FF2B5EF4-FFF2-40B4-BE49-F238E27FC236}">
              <a16:creationId xmlns:a16="http://schemas.microsoft.com/office/drawing/2014/main" id="{773AE5BF-2969-436B-93DB-784489AFF0CE}"/>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5" name="【学校施設】&#10;一人当たり面積最小値テキスト">
          <a:extLst>
            <a:ext uri="{FF2B5EF4-FFF2-40B4-BE49-F238E27FC236}">
              <a16:creationId xmlns:a16="http://schemas.microsoft.com/office/drawing/2014/main" id="{4BDCDFA3-396F-48EE-9BB0-E2705B6D54CE}"/>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6" name="直線コネクタ 595">
          <a:extLst>
            <a:ext uri="{FF2B5EF4-FFF2-40B4-BE49-F238E27FC236}">
              <a16:creationId xmlns:a16="http://schemas.microsoft.com/office/drawing/2014/main" id="{0710AB57-0D9D-4EDE-BB5A-C007B44FDE2F}"/>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7" name="【学校施設】&#10;一人当たり面積最大値テキスト">
          <a:extLst>
            <a:ext uri="{FF2B5EF4-FFF2-40B4-BE49-F238E27FC236}">
              <a16:creationId xmlns:a16="http://schemas.microsoft.com/office/drawing/2014/main" id="{A5DD03CE-60D6-4C62-95D5-BEBF3A2B4E15}"/>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8" name="直線コネクタ 597">
          <a:extLst>
            <a:ext uri="{FF2B5EF4-FFF2-40B4-BE49-F238E27FC236}">
              <a16:creationId xmlns:a16="http://schemas.microsoft.com/office/drawing/2014/main" id="{C60AEDA2-00BE-4853-B43F-E2BF4900FBD6}"/>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99" name="【学校施設】&#10;一人当たり面積平均値テキスト">
          <a:extLst>
            <a:ext uri="{FF2B5EF4-FFF2-40B4-BE49-F238E27FC236}">
              <a16:creationId xmlns:a16="http://schemas.microsoft.com/office/drawing/2014/main" id="{A06A0FB6-B6E8-47FB-8867-15E6022659AC}"/>
            </a:ext>
          </a:extLst>
        </xdr:cNvPr>
        <xdr:cNvSpPr txBox="1"/>
      </xdr:nvSpPr>
      <xdr:spPr>
        <a:xfrm>
          <a:off x="22199600" y="10235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600" name="フローチャート: 判断 599">
          <a:extLst>
            <a:ext uri="{FF2B5EF4-FFF2-40B4-BE49-F238E27FC236}">
              <a16:creationId xmlns:a16="http://schemas.microsoft.com/office/drawing/2014/main" id="{ABCE0DD0-BF92-4D9B-AAD0-3B00FAE17CD1}"/>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601" name="フローチャート: 判断 600">
          <a:extLst>
            <a:ext uri="{FF2B5EF4-FFF2-40B4-BE49-F238E27FC236}">
              <a16:creationId xmlns:a16="http://schemas.microsoft.com/office/drawing/2014/main" id="{43AF60BD-9BBB-4D49-AA69-03362158A122}"/>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2" name="フローチャート: 判断 601">
          <a:extLst>
            <a:ext uri="{FF2B5EF4-FFF2-40B4-BE49-F238E27FC236}">
              <a16:creationId xmlns:a16="http://schemas.microsoft.com/office/drawing/2014/main" id="{A1BD6161-D92B-4A54-9575-784895E04DAD}"/>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3" name="フローチャート: 判断 602">
          <a:extLst>
            <a:ext uri="{FF2B5EF4-FFF2-40B4-BE49-F238E27FC236}">
              <a16:creationId xmlns:a16="http://schemas.microsoft.com/office/drawing/2014/main" id="{F7943AA9-7268-4938-BAA3-14B8BA09D484}"/>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58</xdr:row>
      <xdr:rowOff>74385</xdr:rowOff>
    </xdr:from>
    <xdr:to>
      <xdr:col>98</xdr:col>
      <xdr:colOff>38100</xdr:colOff>
      <xdr:row>59</xdr:row>
      <xdr:rowOff>4535</xdr:rowOff>
    </xdr:to>
    <xdr:sp macro="" textlink="">
      <xdr:nvSpPr>
        <xdr:cNvPr id="604" name="フローチャート: 判断 603">
          <a:extLst>
            <a:ext uri="{FF2B5EF4-FFF2-40B4-BE49-F238E27FC236}">
              <a16:creationId xmlns:a16="http://schemas.microsoft.com/office/drawing/2014/main" id="{A172A7CB-AFA4-4125-8A14-DE07B0D24CD3}"/>
            </a:ext>
          </a:extLst>
        </xdr:cNvPr>
        <xdr:cNvSpPr/>
      </xdr:nvSpPr>
      <xdr:spPr>
        <a:xfrm>
          <a:off x="18605500" y="1001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0D2F38B-3728-4A2B-88CC-5AA3172D3E0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02D86CA-56FE-4989-903D-F44EB027BDB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DC1F76D3-4556-4747-85C5-0F2D777C583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A57E57F-2AE0-4A9A-BA7E-5BEA27FEDC7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44C1A7EA-E010-410B-8CF2-03E82FD1675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86904</xdr:rowOff>
    </xdr:from>
    <xdr:to>
      <xdr:col>116</xdr:col>
      <xdr:colOff>114300</xdr:colOff>
      <xdr:row>60</xdr:row>
      <xdr:rowOff>17054</xdr:rowOff>
    </xdr:to>
    <xdr:sp macro="" textlink="">
      <xdr:nvSpPr>
        <xdr:cNvPr id="610" name="楕円 609">
          <a:extLst>
            <a:ext uri="{FF2B5EF4-FFF2-40B4-BE49-F238E27FC236}">
              <a16:creationId xmlns:a16="http://schemas.microsoft.com/office/drawing/2014/main" id="{1634D7E0-F8FD-4785-900F-37D292B6A757}"/>
            </a:ext>
          </a:extLst>
        </xdr:cNvPr>
        <xdr:cNvSpPr/>
      </xdr:nvSpPr>
      <xdr:spPr>
        <a:xfrm>
          <a:off x="22110700" y="1020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109781</xdr:rowOff>
    </xdr:from>
    <xdr:ext cx="469744" cy="259045"/>
    <xdr:sp macro="" textlink="">
      <xdr:nvSpPr>
        <xdr:cNvPr id="611" name="【学校施設】&#10;一人当たり面積該当値テキスト">
          <a:extLst>
            <a:ext uri="{FF2B5EF4-FFF2-40B4-BE49-F238E27FC236}">
              <a16:creationId xmlns:a16="http://schemas.microsoft.com/office/drawing/2014/main" id="{64B1C7D0-1B89-4C58-BB51-1BCD5B067F30}"/>
            </a:ext>
          </a:extLst>
        </xdr:cNvPr>
        <xdr:cNvSpPr txBox="1"/>
      </xdr:nvSpPr>
      <xdr:spPr>
        <a:xfrm>
          <a:off x="22199600" y="1005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124460</xdr:rowOff>
    </xdr:from>
    <xdr:to>
      <xdr:col>112</xdr:col>
      <xdr:colOff>38100</xdr:colOff>
      <xdr:row>59</xdr:row>
      <xdr:rowOff>54610</xdr:rowOff>
    </xdr:to>
    <xdr:sp macro="" textlink="">
      <xdr:nvSpPr>
        <xdr:cNvPr id="612" name="楕円 611">
          <a:extLst>
            <a:ext uri="{FF2B5EF4-FFF2-40B4-BE49-F238E27FC236}">
              <a16:creationId xmlns:a16="http://schemas.microsoft.com/office/drawing/2014/main" id="{919A2E89-CD35-4E87-A016-E84FB693324F}"/>
            </a:ext>
          </a:extLst>
        </xdr:cNvPr>
        <xdr:cNvSpPr/>
      </xdr:nvSpPr>
      <xdr:spPr>
        <a:xfrm>
          <a:off x="21272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3810</xdr:rowOff>
    </xdr:from>
    <xdr:to>
      <xdr:col>116</xdr:col>
      <xdr:colOff>63500</xdr:colOff>
      <xdr:row>59</xdr:row>
      <xdr:rowOff>137704</xdr:rowOff>
    </xdr:to>
    <xdr:cxnSp macro="">
      <xdr:nvCxnSpPr>
        <xdr:cNvPr id="613" name="直線コネクタ 612">
          <a:extLst>
            <a:ext uri="{FF2B5EF4-FFF2-40B4-BE49-F238E27FC236}">
              <a16:creationId xmlns:a16="http://schemas.microsoft.com/office/drawing/2014/main" id="{762733A2-5E96-4675-9A33-CADA7D7DF754}"/>
            </a:ext>
          </a:extLst>
        </xdr:cNvPr>
        <xdr:cNvCxnSpPr/>
      </xdr:nvCxnSpPr>
      <xdr:spPr>
        <a:xfrm>
          <a:off x="21323300" y="10119360"/>
          <a:ext cx="8382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160383</xdr:rowOff>
    </xdr:from>
    <xdr:to>
      <xdr:col>107</xdr:col>
      <xdr:colOff>101600</xdr:colOff>
      <xdr:row>59</xdr:row>
      <xdr:rowOff>90533</xdr:rowOff>
    </xdr:to>
    <xdr:sp macro="" textlink="">
      <xdr:nvSpPr>
        <xdr:cNvPr id="614" name="楕円 613">
          <a:extLst>
            <a:ext uri="{FF2B5EF4-FFF2-40B4-BE49-F238E27FC236}">
              <a16:creationId xmlns:a16="http://schemas.microsoft.com/office/drawing/2014/main" id="{26083D05-FF2A-44DC-9B98-42A140CDE11A}"/>
            </a:ext>
          </a:extLst>
        </xdr:cNvPr>
        <xdr:cNvSpPr/>
      </xdr:nvSpPr>
      <xdr:spPr>
        <a:xfrm>
          <a:off x="20383500" y="1010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3810</xdr:rowOff>
    </xdr:from>
    <xdr:to>
      <xdr:col>111</xdr:col>
      <xdr:colOff>177800</xdr:colOff>
      <xdr:row>59</xdr:row>
      <xdr:rowOff>39733</xdr:rowOff>
    </xdr:to>
    <xdr:cxnSp macro="">
      <xdr:nvCxnSpPr>
        <xdr:cNvPr id="615" name="直線コネクタ 614">
          <a:extLst>
            <a:ext uri="{FF2B5EF4-FFF2-40B4-BE49-F238E27FC236}">
              <a16:creationId xmlns:a16="http://schemas.microsoft.com/office/drawing/2014/main" id="{3F08285B-CA73-407D-9DE6-647B0DC8CE2E}"/>
            </a:ext>
          </a:extLst>
        </xdr:cNvPr>
        <xdr:cNvCxnSpPr/>
      </xdr:nvCxnSpPr>
      <xdr:spPr>
        <a:xfrm flipV="1">
          <a:off x="20434300" y="1011936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17235</xdr:rowOff>
    </xdr:from>
    <xdr:to>
      <xdr:col>102</xdr:col>
      <xdr:colOff>165100</xdr:colOff>
      <xdr:row>59</xdr:row>
      <xdr:rowOff>118835</xdr:rowOff>
    </xdr:to>
    <xdr:sp macro="" textlink="">
      <xdr:nvSpPr>
        <xdr:cNvPr id="616" name="楕円 615">
          <a:extLst>
            <a:ext uri="{FF2B5EF4-FFF2-40B4-BE49-F238E27FC236}">
              <a16:creationId xmlns:a16="http://schemas.microsoft.com/office/drawing/2014/main" id="{F800757F-7E19-4E35-9A22-9A25A994A344}"/>
            </a:ext>
          </a:extLst>
        </xdr:cNvPr>
        <xdr:cNvSpPr/>
      </xdr:nvSpPr>
      <xdr:spPr>
        <a:xfrm>
          <a:off x="19494500" y="1013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39733</xdr:rowOff>
    </xdr:from>
    <xdr:to>
      <xdr:col>107</xdr:col>
      <xdr:colOff>50800</xdr:colOff>
      <xdr:row>59</xdr:row>
      <xdr:rowOff>68035</xdr:rowOff>
    </xdr:to>
    <xdr:cxnSp macro="">
      <xdr:nvCxnSpPr>
        <xdr:cNvPr id="617" name="直線コネクタ 616">
          <a:extLst>
            <a:ext uri="{FF2B5EF4-FFF2-40B4-BE49-F238E27FC236}">
              <a16:creationId xmlns:a16="http://schemas.microsoft.com/office/drawing/2014/main" id="{9991DDC7-8940-4093-A911-21D151B030F0}"/>
            </a:ext>
          </a:extLst>
        </xdr:cNvPr>
        <xdr:cNvCxnSpPr/>
      </xdr:nvCxnSpPr>
      <xdr:spPr>
        <a:xfrm flipV="1">
          <a:off x="19545300" y="10155283"/>
          <a:ext cx="889000" cy="28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10704</xdr:rowOff>
    </xdr:from>
    <xdr:to>
      <xdr:col>98</xdr:col>
      <xdr:colOff>38100</xdr:colOff>
      <xdr:row>59</xdr:row>
      <xdr:rowOff>112304</xdr:rowOff>
    </xdr:to>
    <xdr:sp macro="" textlink="">
      <xdr:nvSpPr>
        <xdr:cNvPr id="618" name="楕円 617">
          <a:extLst>
            <a:ext uri="{FF2B5EF4-FFF2-40B4-BE49-F238E27FC236}">
              <a16:creationId xmlns:a16="http://schemas.microsoft.com/office/drawing/2014/main" id="{766516ED-FAA9-4765-98F1-35E66528E978}"/>
            </a:ext>
          </a:extLst>
        </xdr:cNvPr>
        <xdr:cNvSpPr/>
      </xdr:nvSpPr>
      <xdr:spPr>
        <a:xfrm>
          <a:off x="18605500" y="1012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61504</xdr:rowOff>
    </xdr:from>
    <xdr:to>
      <xdr:col>102</xdr:col>
      <xdr:colOff>114300</xdr:colOff>
      <xdr:row>59</xdr:row>
      <xdr:rowOff>68035</xdr:rowOff>
    </xdr:to>
    <xdr:cxnSp macro="">
      <xdr:nvCxnSpPr>
        <xdr:cNvPr id="619" name="直線コネクタ 618">
          <a:extLst>
            <a:ext uri="{FF2B5EF4-FFF2-40B4-BE49-F238E27FC236}">
              <a16:creationId xmlns:a16="http://schemas.microsoft.com/office/drawing/2014/main" id="{725B874F-B2D9-434A-A294-44F1DCF29173}"/>
            </a:ext>
          </a:extLst>
        </xdr:cNvPr>
        <xdr:cNvCxnSpPr/>
      </xdr:nvCxnSpPr>
      <xdr:spPr>
        <a:xfrm>
          <a:off x="18656300" y="1017705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620" name="n_1aveValue【学校施設】&#10;一人当たり面積">
          <a:extLst>
            <a:ext uri="{FF2B5EF4-FFF2-40B4-BE49-F238E27FC236}">
              <a16:creationId xmlns:a16="http://schemas.microsoft.com/office/drawing/2014/main" id="{F3DCF87E-CDCF-4492-B6CC-28C31C5599E4}"/>
            </a:ext>
          </a:extLst>
        </xdr:cNvPr>
        <xdr:cNvSpPr txBox="1"/>
      </xdr:nvSpPr>
      <xdr:spPr>
        <a:xfrm>
          <a:off x="21075727"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621" name="n_2aveValue【学校施設】&#10;一人当たり面積">
          <a:extLst>
            <a:ext uri="{FF2B5EF4-FFF2-40B4-BE49-F238E27FC236}">
              <a16:creationId xmlns:a16="http://schemas.microsoft.com/office/drawing/2014/main" id="{64579731-530F-4EFB-9B90-E69BEB613A1E}"/>
            </a:ext>
          </a:extLst>
        </xdr:cNvPr>
        <xdr:cNvSpPr txBox="1"/>
      </xdr:nvSpPr>
      <xdr:spPr>
        <a:xfrm>
          <a:off x="201994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622" name="n_3aveValue【学校施設】&#10;一人当たり面積">
          <a:extLst>
            <a:ext uri="{FF2B5EF4-FFF2-40B4-BE49-F238E27FC236}">
              <a16:creationId xmlns:a16="http://schemas.microsoft.com/office/drawing/2014/main" id="{6AE3686C-EA12-4D4B-B87A-CC291511F429}"/>
            </a:ext>
          </a:extLst>
        </xdr:cNvPr>
        <xdr:cNvSpPr txBox="1"/>
      </xdr:nvSpPr>
      <xdr:spPr>
        <a:xfrm>
          <a:off x="19310427" y="1037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21062</xdr:rowOff>
    </xdr:from>
    <xdr:ext cx="469744" cy="259045"/>
    <xdr:sp macro="" textlink="">
      <xdr:nvSpPr>
        <xdr:cNvPr id="623" name="n_4aveValue【学校施設】&#10;一人当たり面積">
          <a:extLst>
            <a:ext uri="{FF2B5EF4-FFF2-40B4-BE49-F238E27FC236}">
              <a16:creationId xmlns:a16="http://schemas.microsoft.com/office/drawing/2014/main" id="{6608710D-896B-4286-B697-949512B68E3E}"/>
            </a:ext>
          </a:extLst>
        </xdr:cNvPr>
        <xdr:cNvSpPr txBox="1"/>
      </xdr:nvSpPr>
      <xdr:spPr>
        <a:xfrm>
          <a:off x="18421427" y="979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71137</xdr:rowOff>
    </xdr:from>
    <xdr:ext cx="469744" cy="259045"/>
    <xdr:sp macro="" textlink="">
      <xdr:nvSpPr>
        <xdr:cNvPr id="624" name="n_1mainValue【学校施設】&#10;一人当たり面積">
          <a:extLst>
            <a:ext uri="{FF2B5EF4-FFF2-40B4-BE49-F238E27FC236}">
              <a16:creationId xmlns:a16="http://schemas.microsoft.com/office/drawing/2014/main" id="{08D7BD86-5B3B-458B-9787-5A4D2785A0AA}"/>
            </a:ext>
          </a:extLst>
        </xdr:cNvPr>
        <xdr:cNvSpPr txBox="1"/>
      </xdr:nvSpPr>
      <xdr:spPr>
        <a:xfrm>
          <a:off x="21075727" y="984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107060</xdr:rowOff>
    </xdr:from>
    <xdr:ext cx="469744" cy="259045"/>
    <xdr:sp macro="" textlink="">
      <xdr:nvSpPr>
        <xdr:cNvPr id="625" name="n_2mainValue【学校施設】&#10;一人当たり面積">
          <a:extLst>
            <a:ext uri="{FF2B5EF4-FFF2-40B4-BE49-F238E27FC236}">
              <a16:creationId xmlns:a16="http://schemas.microsoft.com/office/drawing/2014/main" id="{EB703663-DCA3-45F5-AAEF-2FAED1D9FE60}"/>
            </a:ext>
          </a:extLst>
        </xdr:cNvPr>
        <xdr:cNvSpPr txBox="1"/>
      </xdr:nvSpPr>
      <xdr:spPr>
        <a:xfrm>
          <a:off x="20199427" y="987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135362</xdr:rowOff>
    </xdr:from>
    <xdr:ext cx="469744" cy="259045"/>
    <xdr:sp macro="" textlink="">
      <xdr:nvSpPr>
        <xdr:cNvPr id="626" name="n_3mainValue【学校施設】&#10;一人当たり面積">
          <a:extLst>
            <a:ext uri="{FF2B5EF4-FFF2-40B4-BE49-F238E27FC236}">
              <a16:creationId xmlns:a16="http://schemas.microsoft.com/office/drawing/2014/main" id="{D15EA5FE-BD12-46EE-AA67-4B701EF371CC}"/>
            </a:ext>
          </a:extLst>
        </xdr:cNvPr>
        <xdr:cNvSpPr txBox="1"/>
      </xdr:nvSpPr>
      <xdr:spPr>
        <a:xfrm>
          <a:off x="19310427" y="990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103431</xdr:rowOff>
    </xdr:from>
    <xdr:ext cx="469744" cy="259045"/>
    <xdr:sp macro="" textlink="">
      <xdr:nvSpPr>
        <xdr:cNvPr id="627" name="n_4mainValue【学校施設】&#10;一人当たり面積">
          <a:extLst>
            <a:ext uri="{FF2B5EF4-FFF2-40B4-BE49-F238E27FC236}">
              <a16:creationId xmlns:a16="http://schemas.microsoft.com/office/drawing/2014/main" id="{D1BCB4EB-BCC5-4C6D-8A36-A605D25FEF76}"/>
            </a:ext>
          </a:extLst>
        </xdr:cNvPr>
        <xdr:cNvSpPr txBox="1"/>
      </xdr:nvSpPr>
      <xdr:spPr>
        <a:xfrm>
          <a:off x="18421427" y="1021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A6CE09A3-3227-4E8E-ABF6-3B4D12A01FD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772945B5-B825-4BB0-B39C-2B347BE151C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D671A77D-BC20-4D0F-8433-66696EB3E7F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FAE38757-30AE-4801-B115-CE0AE40EF11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B25EA452-69C0-4503-842A-1EE63ECF087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FB7616FA-A508-4726-8FCA-67F6C2FE4AA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9B879348-87AC-4329-A86B-476D00D83F4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0FA610A9-AF64-471D-B392-BDFBF0464F2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AF5D575C-021E-4522-B0C3-6A31F55F6DF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6ABD2071-B222-459B-9AEF-EE01FF1E937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203F1CE5-C221-4A3C-B44D-7F256501DC6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9" name="直線コネクタ 638">
          <a:extLst>
            <a:ext uri="{FF2B5EF4-FFF2-40B4-BE49-F238E27FC236}">
              <a16:creationId xmlns:a16="http://schemas.microsoft.com/office/drawing/2014/main" id="{146FB1C3-BAE3-4B28-9E09-012F66B3B56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0" name="テキスト ボックス 639">
          <a:extLst>
            <a:ext uri="{FF2B5EF4-FFF2-40B4-BE49-F238E27FC236}">
              <a16:creationId xmlns:a16="http://schemas.microsoft.com/office/drawing/2014/main" id="{4FBA7404-07FB-4415-8BC9-95B6DC65227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1" name="直線コネクタ 640">
          <a:extLst>
            <a:ext uri="{FF2B5EF4-FFF2-40B4-BE49-F238E27FC236}">
              <a16:creationId xmlns:a16="http://schemas.microsoft.com/office/drawing/2014/main" id="{D99EF567-69E7-4E06-8C80-0176F400727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2" name="テキスト ボックス 641">
          <a:extLst>
            <a:ext uri="{FF2B5EF4-FFF2-40B4-BE49-F238E27FC236}">
              <a16:creationId xmlns:a16="http://schemas.microsoft.com/office/drawing/2014/main" id="{A453C92F-D588-4383-82A7-4AE15EA03F9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3" name="直線コネクタ 642">
          <a:extLst>
            <a:ext uri="{FF2B5EF4-FFF2-40B4-BE49-F238E27FC236}">
              <a16:creationId xmlns:a16="http://schemas.microsoft.com/office/drawing/2014/main" id="{8E4BA843-900C-4802-8612-CC534DC38F8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4" name="テキスト ボックス 643">
          <a:extLst>
            <a:ext uri="{FF2B5EF4-FFF2-40B4-BE49-F238E27FC236}">
              <a16:creationId xmlns:a16="http://schemas.microsoft.com/office/drawing/2014/main" id="{0A2311C4-3122-4E85-9102-7814AB49E96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5" name="直線コネクタ 644">
          <a:extLst>
            <a:ext uri="{FF2B5EF4-FFF2-40B4-BE49-F238E27FC236}">
              <a16:creationId xmlns:a16="http://schemas.microsoft.com/office/drawing/2014/main" id="{BDE6DCCC-0E76-44CB-BD91-BCE2F1571F2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6" name="テキスト ボックス 645">
          <a:extLst>
            <a:ext uri="{FF2B5EF4-FFF2-40B4-BE49-F238E27FC236}">
              <a16:creationId xmlns:a16="http://schemas.microsoft.com/office/drawing/2014/main" id="{8E0FF7FD-C99C-4DA9-8C49-50A37F04E08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7" name="直線コネクタ 646">
          <a:extLst>
            <a:ext uri="{FF2B5EF4-FFF2-40B4-BE49-F238E27FC236}">
              <a16:creationId xmlns:a16="http://schemas.microsoft.com/office/drawing/2014/main" id="{BCF0C7D7-E59E-43E1-A8D5-0281EE049E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8" name="テキスト ボックス 647">
          <a:extLst>
            <a:ext uri="{FF2B5EF4-FFF2-40B4-BE49-F238E27FC236}">
              <a16:creationId xmlns:a16="http://schemas.microsoft.com/office/drawing/2014/main" id="{22198888-6BE3-4F32-9A91-9E792BF25DB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27BAC0B4-4661-4AD1-9C78-A4F75D025D4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0" name="テキスト ボックス 649">
          <a:extLst>
            <a:ext uri="{FF2B5EF4-FFF2-40B4-BE49-F238E27FC236}">
              <a16:creationId xmlns:a16="http://schemas.microsoft.com/office/drawing/2014/main" id="{DB7FFCAB-C86E-4DB4-BF2C-4B50812C9CE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E7678136-CF41-45AC-B3DB-2B61BCFD0AD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2" name="直線コネクタ 651">
          <a:extLst>
            <a:ext uri="{FF2B5EF4-FFF2-40B4-BE49-F238E27FC236}">
              <a16:creationId xmlns:a16="http://schemas.microsoft.com/office/drawing/2014/main" id="{88EBAA78-2A90-4478-BE1E-EDAD55F48D6B}"/>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3" name="【児童館】&#10;有形固定資産減価償却率最小値テキスト">
          <a:extLst>
            <a:ext uri="{FF2B5EF4-FFF2-40B4-BE49-F238E27FC236}">
              <a16:creationId xmlns:a16="http://schemas.microsoft.com/office/drawing/2014/main" id="{B67E5A7A-A615-4DAB-BAFC-7024AAE604B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4" name="直線コネクタ 653">
          <a:extLst>
            <a:ext uri="{FF2B5EF4-FFF2-40B4-BE49-F238E27FC236}">
              <a16:creationId xmlns:a16="http://schemas.microsoft.com/office/drawing/2014/main" id="{51EB9033-49BB-40A7-8245-6FF73C1C11F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5" name="【児童館】&#10;有形固定資産減価償却率最大値テキスト">
          <a:extLst>
            <a:ext uri="{FF2B5EF4-FFF2-40B4-BE49-F238E27FC236}">
              <a16:creationId xmlns:a16="http://schemas.microsoft.com/office/drawing/2014/main" id="{6055CB5A-2D37-4698-B56B-B2A0ADA83A52}"/>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6" name="直線コネクタ 655">
          <a:extLst>
            <a:ext uri="{FF2B5EF4-FFF2-40B4-BE49-F238E27FC236}">
              <a16:creationId xmlns:a16="http://schemas.microsoft.com/office/drawing/2014/main" id="{826DA582-1CC7-41A8-921C-07D735CD7BEC}"/>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657" name="【児童館】&#10;有形固定資産減価償却率平均値テキスト">
          <a:extLst>
            <a:ext uri="{FF2B5EF4-FFF2-40B4-BE49-F238E27FC236}">
              <a16:creationId xmlns:a16="http://schemas.microsoft.com/office/drawing/2014/main" id="{A5E5EB0D-7B8D-4EF9-82D9-C256D871BC8F}"/>
            </a:ext>
          </a:extLst>
        </xdr:cNvPr>
        <xdr:cNvSpPr txBox="1"/>
      </xdr:nvSpPr>
      <xdr:spPr>
        <a:xfrm>
          <a:off x="16357600" y="1395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8" name="フローチャート: 判断 657">
          <a:extLst>
            <a:ext uri="{FF2B5EF4-FFF2-40B4-BE49-F238E27FC236}">
              <a16:creationId xmlns:a16="http://schemas.microsoft.com/office/drawing/2014/main" id="{3E8ED90E-8192-4AA2-B769-CF8A08DAE380}"/>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9" name="フローチャート: 判断 658">
          <a:extLst>
            <a:ext uri="{FF2B5EF4-FFF2-40B4-BE49-F238E27FC236}">
              <a16:creationId xmlns:a16="http://schemas.microsoft.com/office/drawing/2014/main" id="{9CCE2DE3-7889-45F2-9D4E-50AA19319603}"/>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60" name="フローチャート: 判断 659">
          <a:extLst>
            <a:ext uri="{FF2B5EF4-FFF2-40B4-BE49-F238E27FC236}">
              <a16:creationId xmlns:a16="http://schemas.microsoft.com/office/drawing/2014/main" id="{75F0E717-A902-4EF1-8278-D7688AEB4826}"/>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61" name="フローチャート: 判断 660">
          <a:extLst>
            <a:ext uri="{FF2B5EF4-FFF2-40B4-BE49-F238E27FC236}">
              <a16:creationId xmlns:a16="http://schemas.microsoft.com/office/drawing/2014/main" id="{3424ED47-ACCB-4558-B16B-501C1DF49E2A}"/>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48261</xdr:rowOff>
    </xdr:from>
    <xdr:to>
      <xdr:col>67</xdr:col>
      <xdr:colOff>101600</xdr:colOff>
      <xdr:row>80</xdr:row>
      <xdr:rowOff>149861</xdr:rowOff>
    </xdr:to>
    <xdr:sp macro="" textlink="">
      <xdr:nvSpPr>
        <xdr:cNvPr id="662" name="フローチャート: 判断 661">
          <a:extLst>
            <a:ext uri="{FF2B5EF4-FFF2-40B4-BE49-F238E27FC236}">
              <a16:creationId xmlns:a16="http://schemas.microsoft.com/office/drawing/2014/main" id="{D25EB84D-DC29-4058-AFC9-6CBCA8DD1065}"/>
            </a:ext>
          </a:extLst>
        </xdr:cNvPr>
        <xdr:cNvSpPr/>
      </xdr:nvSpPr>
      <xdr:spPr>
        <a:xfrm>
          <a:off x="12763500" y="13764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D3115BFA-68E9-490E-9F44-5DAC910BD37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D643B4BA-D7CE-4250-9585-0A5A3501684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D48FF8A-5522-49DE-8893-9CDCB79F541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5F0E9E3B-8A76-4152-BDA2-CE3B34C7D61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6A77DC12-3399-44CF-80D4-B1B7F9A84CC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73025</xdr:rowOff>
    </xdr:from>
    <xdr:to>
      <xdr:col>85</xdr:col>
      <xdr:colOff>177800</xdr:colOff>
      <xdr:row>78</xdr:row>
      <xdr:rowOff>3175</xdr:rowOff>
    </xdr:to>
    <xdr:sp macro="" textlink="">
      <xdr:nvSpPr>
        <xdr:cNvPr id="668" name="楕円 667">
          <a:extLst>
            <a:ext uri="{FF2B5EF4-FFF2-40B4-BE49-F238E27FC236}">
              <a16:creationId xmlns:a16="http://schemas.microsoft.com/office/drawing/2014/main" id="{58253816-B278-448A-9848-D3FCE23C1739}"/>
            </a:ext>
          </a:extLst>
        </xdr:cNvPr>
        <xdr:cNvSpPr/>
      </xdr:nvSpPr>
      <xdr:spPr>
        <a:xfrm>
          <a:off x="16268700" y="1327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26052</xdr:rowOff>
    </xdr:from>
    <xdr:ext cx="405111" cy="259045"/>
    <xdr:sp macro="" textlink="">
      <xdr:nvSpPr>
        <xdr:cNvPr id="669" name="【児童館】&#10;有形固定資産減価償却率該当値テキスト">
          <a:extLst>
            <a:ext uri="{FF2B5EF4-FFF2-40B4-BE49-F238E27FC236}">
              <a16:creationId xmlns:a16="http://schemas.microsoft.com/office/drawing/2014/main" id="{E26D2E9C-E702-4E3F-BB10-CFBE2E79C682}"/>
            </a:ext>
          </a:extLst>
        </xdr:cNvPr>
        <xdr:cNvSpPr txBox="1"/>
      </xdr:nvSpPr>
      <xdr:spPr>
        <a:xfrm>
          <a:off x="16357600" y="1322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132080</xdr:rowOff>
    </xdr:from>
    <xdr:to>
      <xdr:col>81</xdr:col>
      <xdr:colOff>101600</xdr:colOff>
      <xdr:row>80</xdr:row>
      <xdr:rowOff>62230</xdr:rowOff>
    </xdr:to>
    <xdr:sp macro="" textlink="">
      <xdr:nvSpPr>
        <xdr:cNvPr id="670" name="楕円 669">
          <a:extLst>
            <a:ext uri="{FF2B5EF4-FFF2-40B4-BE49-F238E27FC236}">
              <a16:creationId xmlns:a16="http://schemas.microsoft.com/office/drawing/2014/main" id="{029CDB42-0A8A-4E02-8A03-40BCF83C47E0}"/>
            </a:ext>
          </a:extLst>
        </xdr:cNvPr>
        <xdr:cNvSpPr/>
      </xdr:nvSpPr>
      <xdr:spPr>
        <a:xfrm>
          <a:off x="15430500" y="1367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123825</xdr:rowOff>
    </xdr:from>
    <xdr:to>
      <xdr:col>85</xdr:col>
      <xdr:colOff>127000</xdr:colOff>
      <xdr:row>80</xdr:row>
      <xdr:rowOff>11430</xdr:rowOff>
    </xdr:to>
    <xdr:cxnSp macro="">
      <xdr:nvCxnSpPr>
        <xdr:cNvPr id="671" name="直線コネクタ 670">
          <a:extLst>
            <a:ext uri="{FF2B5EF4-FFF2-40B4-BE49-F238E27FC236}">
              <a16:creationId xmlns:a16="http://schemas.microsoft.com/office/drawing/2014/main" id="{87E6A02F-1421-4A2E-8CD4-6648E566EC4F}"/>
            </a:ext>
          </a:extLst>
        </xdr:cNvPr>
        <xdr:cNvCxnSpPr/>
      </xdr:nvCxnSpPr>
      <xdr:spPr>
        <a:xfrm flipV="1">
          <a:off x="15481300" y="13325475"/>
          <a:ext cx="838200" cy="40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88264</xdr:rowOff>
    </xdr:from>
    <xdr:to>
      <xdr:col>76</xdr:col>
      <xdr:colOff>165100</xdr:colOff>
      <xdr:row>80</xdr:row>
      <xdr:rowOff>18414</xdr:rowOff>
    </xdr:to>
    <xdr:sp macro="" textlink="">
      <xdr:nvSpPr>
        <xdr:cNvPr id="672" name="楕円 671">
          <a:extLst>
            <a:ext uri="{FF2B5EF4-FFF2-40B4-BE49-F238E27FC236}">
              <a16:creationId xmlns:a16="http://schemas.microsoft.com/office/drawing/2014/main" id="{12183BB7-C6AD-4B6C-932E-B6E83803EFA0}"/>
            </a:ext>
          </a:extLst>
        </xdr:cNvPr>
        <xdr:cNvSpPr/>
      </xdr:nvSpPr>
      <xdr:spPr>
        <a:xfrm>
          <a:off x="14541500" y="1363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139064</xdr:rowOff>
    </xdr:from>
    <xdr:to>
      <xdr:col>81</xdr:col>
      <xdr:colOff>50800</xdr:colOff>
      <xdr:row>80</xdr:row>
      <xdr:rowOff>11430</xdr:rowOff>
    </xdr:to>
    <xdr:cxnSp macro="">
      <xdr:nvCxnSpPr>
        <xdr:cNvPr id="673" name="直線コネクタ 672">
          <a:extLst>
            <a:ext uri="{FF2B5EF4-FFF2-40B4-BE49-F238E27FC236}">
              <a16:creationId xmlns:a16="http://schemas.microsoft.com/office/drawing/2014/main" id="{38A578ED-FE1C-47A7-8663-A23B8F676F35}"/>
            </a:ext>
          </a:extLst>
        </xdr:cNvPr>
        <xdr:cNvCxnSpPr/>
      </xdr:nvCxnSpPr>
      <xdr:spPr>
        <a:xfrm>
          <a:off x="14592300" y="1368361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44450</xdr:rowOff>
    </xdr:from>
    <xdr:to>
      <xdr:col>72</xdr:col>
      <xdr:colOff>38100</xdr:colOff>
      <xdr:row>79</xdr:row>
      <xdr:rowOff>146050</xdr:rowOff>
    </xdr:to>
    <xdr:sp macro="" textlink="">
      <xdr:nvSpPr>
        <xdr:cNvPr id="674" name="楕円 673">
          <a:extLst>
            <a:ext uri="{FF2B5EF4-FFF2-40B4-BE49-F238E27FC236}">
              <a16:creationId xmlns:a16="http://schemas.microsoft.com/office/drawing/2014/main" id="{3456DA15-1F7C-42E0-9663-2E556120A090}"/>
            </a:ext>
          </a:extLst>
        </xdr:cNvPr>
        <xdr:cNvSpPr/>
      </xdr:nvSpPr>
      <xdr:spPr>
        <a:xfrm>
          <a:off x="13652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95250</xdr:rowOff>
    </xdr:from>
    <xdr:to>
      <xdr:col>76</xdr:col>
      <xdr:colOff>114300</xdr:colOff>
      <xdr:row>79</xdr:row>
      <xdr:rowOff>139064</xdr:rowOff>
    </xdr:to>
    <xdr:cxnSp macro="">
      <xdr:nvCxnSpPr>
        <xdr:cNvPr id="675" name="直線コネクタ 674">
          <a:extLst>
            <a:ext uri="{FF2B5EF4-FFF2-40B4-BE49-F238E27FC236}">
              <a16:creationId xmlns:a16="http://schemas.microsoft.com/office/drawing/2014/main" id="{FF04E758-9603-40FD-ADC6-53312080A13A}"/>
            </a:ext>
          </a:extLst>
        </xdr:cNvPr>
        <xdr:cNvCxnSpPr/>
      </xdr:nvCxnSpPr>
      <xdr:spPr>
        <a:xfrm>
          <a:off x="13703300" y="13639800"/>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2539</xdr:rowOff>
    </xdr:from>
    <xdr:to>
      <xdr:col>67</xdr:col>
      <xdr:colOff>101600</xdr:colOff>
      <xdr:row>79</xdr:row>
      <xdr:rowOff>104139</xdr:rowOff>
    </xdr:to>
    <xdr:sp macro="" textlink="">
      <xdr:nvSpPr>
        <xdr:cNvPr id="676" name="楕円 675">
          <a:extLst>
            <a:ext uri="{FF2B5EF4-FFF2-40B4-BE49-F238E27FC236}">
              <a16:creationId xmlns:a16="http://schemas.microsoft.com/office/drawing/2014/main" id="{AEC6E7B4-89ED-4849-9CC5-BACC35D9360E}"/>
            </a:ext>
          </a:extLst>
        </xdr:cNvPr>
        <xdr:cNvSpPr/>
      </xdr:nvSpPr>
      <xdr:spPr>
        <a:xfrm>
          <a:off x="12763500" y="1354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53339</xdr:rowOff>
    </xdr:from>
    <xdr:to>
      <xdr:col>71</xdr:col>
      <xdr:colOff>177800</xdr:colOff>
      <xdr:row>79</xdr:row>
      <xdr:rowOff>95250</xdr:rowOff>
    </xdr:to>
    <xdr:cxnSp macro="">
      <xdr:nvCxnSpPr>
        <xdr:cNvPr id="677" name="直線コネクタ 676">
          <a:extLst>
            <a:ext uri="{FF2B5EF4-FFF2-40B4-BE49-F238E27FC236}">
              <a16:creationId xmlns:a16="http://schemas.microsoft.com/office/drawing/2014/main" id="{2F6AA2D4-097B-4FC2-A52F-74D2FA9DFD09}"/>
            </a:ext>
          </a:extLst>
        </xdr:cNvPr>
        <xdr:cNvCxnSpPr/>
      </xdr:nvCxnSpPr>
      <xdr:spPr>
        <a:xfrm>
          <a:off x="12814300" y="135978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678" name="n_1aveValue【児童館】&#10;有形固定資産減価償却率">
          <a:extLst>
            <a:ext uri="{FF2B5EF4-FFF2-40B4-BE49-F238E27FC236}">
              <a16:creationId xmlns:a16="http://schemas.microsoft.com/office/drawing/2014/main" id="{2DB4EBF7-A099-41B2-B21B-FE3751D31812}"/>
            </a:ext>
          </a:extLst>
        </xdr:cNvPr>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158132</xdr:rowOff>
    </xdr:from>
    <xdr:ext cx="405111" cy="259045"/>
    <xdr:sp macro="" textlink="">
      <xdr:nvSpPr>
        <xdr:cNvPr id="679" name="n_2aveValue【児童館】&#10;有形固定資産減価償却率">
          <a:extLst>
            <a:ext uri="{FF2B5EF4-FFF2-40B4-BE49-F238E27FC236}">
              <a16:creationId xmlns:a16="http://schemas.microsoft.com/office/drawing/2014/main" id="{D995AC66-198B-4014-B358-3F71E89B413A}"/>
            </a:ext>
          </a:extLst>
        </xdr:cNvPr>
        <xdr:cNvSpPr txBox="1"/>
      </xdr:nvSpPr>
      <xdr:spPr>
        <a:xfrm>
          <a:off x="14389744" y="1404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127652</xdr:rowOff>
    </xdr:from>
    <xdr:ext cx="405111" cy="259045"/>
    <xdr:sp macro="" textlink="">
      <xdr:nvSpPr>
        <xdr:cNvPr id="680" name="n_3aveValue【児童館】&#10;有形固定資産減価償却率">
          <a:extLst>
            <a:ext uri="{FF2B5EF4-FFF2-40B4-BE49-F238E27FC236}">
              <a16:creationId xmlns:a16="http://schemas.microsoft.com/office/drawing/2014/main" id="{49F9871B-2C46-4620-953F-F5D780F781F8}"/>
            </a:ext>
          </a:extLst>
        </xdr:cNvPr>
        <xdr:cNvSpPr txBox="1"/>
      </xdr:nvSpPr>
      <xdr:spPr>
        <a:xfrm>
          <a:off x="135007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140988</xdr:rowOff>
    </xdr:from>
    <xdr:ext cx="405111" cy="259045"/>
    <xdr:sp macro="" textlink="">
      <xdr:nvSpPr>
        <xdr:cNvPr id="681" name="n_4aveValue【児童館】&#10;有形固定資産減価償却率">
          <a:extLst>
            <a:ext uri="{FF2B5EF4-FFF2-40B4-BE49-F238E27FC236}">
              <a16:creationId xmlns:a16="http://schemas.microsoft.com/office/drawing/2014/main" id="{6A45477E-2426-4BA7-84D1-DCA4EEEA2DC7}"/>
            </a:ext>
          </a:extLst>
        </xdr:cNvPr>
        <xdr:cNvSpPr txBox="1"/>
      </xdr:nvSpPr>
      <xdr:spPr>
        <a:xfrm>
          <a:off x="12611744" y="1385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78757</xdr:rowOff>
    </xdr:from>
    <xdr:ext cx="405111" cy="259045"/>
    <xdr:sp macro="" textlink="">
      <xdr:nvSpPr>
        <xdr:cNvPr id="682" name="n_1mainValue【児童館】&#10;有形固定資産減価償却率">
          <a:extLst>
            <a:ext uri="{FF2B5EF4-FFF2-40B4-BE49-F238E27FC236}">
              <a16:creationId xmlns:a16="http://schemas.microsoft.com/office/drawing/2014/main" id="{D9D41F3D-708F-4C07-8560-D64A9715A907}"/>
            </a:ext>
          </a:extLst>
        </xdr:cNvPr>
        <xdr:cNvSpPr txBox="1"/>
      </xdr:nvSpPr>
      <xdr:spPr>
        <a:xfrm>
          <a:off x="15266044"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34941</xdr:rowOff>
    </xdr:from>
    <xdr:ext cx="405111" cy="259045"/>
    <xdr:sp macro="" textlink="">
      <xdr:nvSpPr>
        <xdr:cNvPr id="683" name="n_2mainValue【児童館】&#10;有形固定資産減価償却率">
          <a:extLst>
            <a:ext uri="{FF2B5EF4-FFF2-40B4-BE49-F238E27FC236}">
              <a16:creationId xmlns:a16="http://schemas.microsoft.com/office/drawing/2014/main" id="{361A948A-B381-4C26-9BB5-56994FB6A987}"/>
            </a:ext>
          </a:extLst>
        </xdr:cNvPr>
        <xdr:cNvSpPr txBox="1"/>
      </xdr:nvSpPr>
      <xdr:spPr>
        <a:xfrm>
          <a:off x="14389744" y="134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162577</xdr:rowOff>
    </xdr:from>
    <xdr:ext cx="405111" cy="259045"/>
    <xdr:sp macro="" textlink="">
      <xdr:nvSpPr>
        <xdr:cNvPr id="684" name="n_3mainValue【児童館】&#10;有形固定資産減価償却率">
          <a:extLst>
            <a:ext uri="{FF2B5EF4-FFF2-40B4-BE49-F238E27FC236}">
              <a16:creationId xmlns:a16="http://schemas.microsoft.com/office/drawing/2014/main" id="{49CFF796-B854-4288-9455-D200BDD84DC4}"/>
            </a:ext>
          </a:extLst>
        </xdr:cNvPr>
        <xdr:cNvSpPr txBox="1"/>
      </xdr:nvSpPr>
      <xdr:spPr>
        <a:xfrm>
          <a:off x="13500744" y="1336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120666</xdr:rowOff>
    </xdr:from>
    <xdr:ext cx="405111" cy="259045"/>
    <xdr:sp macro="" textlink="">
      <xdr:nvSpPr>
        <xdr:cNvPr id="685" name="n_4mainValue【児童館】&#10;有形固定資産減価償却率">
          <a:extLst>
            <a:ext uri="{FF2B5EF4-FFF2-40B4-BE49-F238E27FC236}">
              <a16:creationId xmlns:a16="http://schemas.microsoft.com/office/drawing/2014/main" id="{B3585723-D1A4-4C46-8BB7-F73C26787ACA}"/>
            </a:ext>
          </a:extLst>
        </xdr:cNvPr>
        <xdr:cNvSpPr txBox="1"/>
      </xdr:nvSpPr>
      <xdr:spPr>
        <a:xfrm>
          <a:off x="12611744" y="1332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B53FD691-FDF9-498A-BB62-25ED281CEE4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E2CE3291-46B4-447B-B49E-43DAE99BF9E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6872E74D-9CD5-4DA8-9AAE-DCFE7B33E07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0F08AD42-7E1A-49A9-B8E2-FA99C7A0FCE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585CCCDC-F5F9-42DC-B84F-24E7F23A094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E6CB6009-808E-452D-BC2C-39135E9A77B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81B3B45F-A1A0-42B7-9CDA-6C66B776D24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63087BAB-1F01-4D84-9914-2B73EEFCD9D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2BE9528B-AD29-4D48-BA10-36F727CE200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807774F0-2845-4DC0-A7F0-51D712D4D6A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636DC315-E727-480C-A71D-7F70007A1E7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64ECB79A-7853-45D5-B47B-5B2051C6AF2F}"/>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CC3E5E88-E7A9-447A-A16A-ABEB7F4E5C1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B3110880-87C5-456F-A0F7-EA4EFAECFC1E}"/>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8E203233-67EA-4A0B-BF60-A1E2BC0A0D8D}"/>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591D1426-561C-4CE4-9046-A37E475C9BBA}"/>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AD891283-D698-481F-A1D8-874BCD960FD7}"/>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0F16A694-6A86-474C-8196-05EE64EE4D4E}"/>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7EF57F3B-36EF-49DD-A6F7-C3C4F6D4248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A51A7E61-5E17-47EC-8CAC-27A552896A2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F0350351-D009-4046-8F28-B8B7ADE79C3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7" name="直線コネクタ 706">
          <a:extLst>
            <a:ext uri="{FF2B5EF4-FFF2-40B4-BE49-F238E27FC236}">
              <a16:creationId xmlns:a16="http://schemas.microsoft.com/office/drawing/2014/main" id="{2B31CB8B-D792-4DEA-86A5-7AD108115820}"/>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8" name="【児童館】&#10;一人当たり面積最小値テキスト">
          <a:extLst>
            <a:ext uri="{FF2B5EF4-FFF2-40B4-BE49-F238E27FC236}">
              <a16:creationId xmlns:a16="http://schemas.microsoft.com/office/drawing/2014/main" id="{DE9265B9-993D-46CA-B01F-63D54EB38B0C}"/>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9" name="直線コネクタ 708">
          <a:extLst>
            <a:ext uri="{FF2B5EF4-FFF2-40B4-BE49-F238E27FC236}">
              <a16:creationId xmlns:a16="http://schemas.microsoft.com/office/drawing/2014/main" id="{38829B0B-6444-4219-B421-C054D85A8B9B}"/>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10" name="【児童館】&#10;一人当たり面積最大値テキスト">
          <a:extLst>
            <a:ext uri="{FF2B5EF4-FFF2-40B4-BE49-F238E27FC236}">
              <a16:creationId xmlns:a16="http://schemas.microsoft.com/office/drawing/2014/main" id="{6B8989AA-FAEC-43D0-8598-272AE546267B}"/>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11" name="直線コネクタ 710">
          <a:extLst>
            <a:ext uri="{FF2B5EF4-FFF2-40B4-BE49-F238E27FC236}">
              <a16:creationId xmlns:a16="http://schemas.microsoft.com/office/drawing/2014/main" id="{34CF7E14-98CB-43E2-8381-95FD9FE1B192}"/>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2" name="【児童館】&#10;一人当たり面積平均値テキスト">
          <a:extLst>
            <a:ext uri="{FF2B5EF4-FFF2-40B4-BE49-F238E27FC236}">
              <a16:creationId xmlns:a16="http://schemas.microsoft.com/office/drawing/2014/main" id="{60FF4A0D-DEEB-4FED-A889-AEB13CC4B5E3}"/>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3" name="フローチャート: 判断 712">
          <a:extLst>
            <a:ext uri="{FF2B5EF4-FFF2-40B4-BE49-F238E27FC236}">
              <a16:creationId xmlns:a16="http://schemas.microsoft.com/office/drawing/2014/main" id="{34FD6B68-2C46-46CF-88AD-F1F337B476BB}"/>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4" name="フローチャート: 判断 713">
          <a:extLst>
            <a:ext uri="{FF2B5EF4-FFF2-40B4-BE49-F238E27FC236}">
              <a16:creationId xmlns:a16="http://schemas.microsoft.com/office/drawing/2014/main" id="{2B60E0D6-D9D6-42EA-B07E-ABAF56F70DDB}"/>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5" name="フローチャート: 判断 714">
          <a:extLst>
            <a:ext uri="{FF2B5EF4-FFF2-40B4-BE49-F238E27FC236}">
              <a16:creationId xmlns:a16="http://schemas.microsoft.com/office/drawing/2014/main" id="{1A3F5171-D43E-4BCF-B998-C58928751B7F}"/>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6" name="フローチャート: 判断 715">
          <a:extLst>
            <a:ext uri="{FF2B5EF4-FFF2-40B4-BE49-F238E27FC236}">
              <a16:creationId xmlns:a16="http://schemas.microsoft.com/office/drawing/2014/main" id="{B9208FD5-419F-43D0-9123-FBCA62F0C3B4}"/>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170180</xdr:rowOff>
    </xdr:from>
    <xdr:to>
      <xdr:col>98</xdr:col>
      <xdr:colOff>38100</xdr:colOff>
      <xdr:row>83</xdr:row>
      <xdr:rowOff>100330</xdr:rowOff>
    </xdr:to>
    <xdr:sp macro="" textlink="">
      <xdr:nvSpPr>
        <xdr:cNvPr id="717" name="フローチャート: 判断 716">
          <a:extLst>
            <a:ext uri="{FF2B5EF4-FFF2-40B4-BE49-F238E27FC236}">
              <a16:creationId xmlns:a16="http://schemas.microsoft.com/office/drawing/2014/main" id="{45BF51B8-72FC-4511-9A26-0B149D669684}"/>
            </a:ext>
          </a:extLst>
        </xdr:cNvPr>
        <xdr:cNvSpPr/>
      </xdr:nvSpPr>
      <xdr:spPr>
        <a:xfrm>
          <a:off x="18605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41F6433-EEFE-4DEB-97D8-98F4D8FC863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F8C3424-9F08-43E5-9FD1-E5DD2454521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7C8E23F4-6991-48A2-A6DA-68E1226D824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601F4E40-E339-4D32-8E34-0CE68AB1CA4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754B14BC-1629-498A-AE54-07BAA8F86A6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723" name="楕円 722">
          <a:extLst>
            <a:ext uri="{FF2B5EF4-FFF2-40B4-BE49-F238E27FC236}">
              <a16:creationId xmlns:a16="http://schemas.microsoft.com/office/drawing/2014/main" id="{22B72F8F-E3CC-42AA-A981-696CB1C3B7DC}"/>
            </a:ext>
          </a:extLst>
        </xdr:cNvPr>
        <xdr:cNvSpPr/>
      </xdr:nvSpPr>
      <xdr:spPr>
        <a:xfrm>
          <a:off x="22110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114316</xdr:rowOff>
    </xdr:from>
    <xdr:ext cx="469744" cy="259045"/>
    <xdr:sp macro="" textlink="">
      <xdr:nvSpPr>
        <xdr:cNvPr id="724" name="【児童館】&#10;一人当たり面積該当値テキスト">
          <a:extLst>
            <a:ext uri="{FF2B5EF4-FFF2-40B4-BE49-F238E27FC236}">
              <a16:creationId xmlns:a16="http://schemas.microsoft.com/office/drawing/2014/main" id="{1EFC3BD0-13DB-443F-9406-43C1E9C5AD3A}"/>
            </a:ext>
          </a:extLst>
        </xdr:cNvPr>
        <xdr:cNvSpPr txBox="1"/>
      </xdr:nvSpPr>
      <xdr:spPr>
        <a:xfrm>
          <a:off x="22199600"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170180</xdr:rowOff>
    </xdr:from>
    <xdr:to>
      <xdr:col>112</xdr:col>
      <xdr:colOff>38100</xdr:colOff>
      <xdr:row>81</xdr:row>
      <xdr:rowOff>100330</xdr:rowOff>
    </xdr:to>
    <xdr:sp macro="" textlink="">
      <xdr:nvSpPr>
        <xdr:cNvPr id="725" name="楕円 724">
          <a:extLst>
            <a:ext uri="{FF2B5EF4-FFF2-40B4-BE49-F238E27FC236}">
              <a16:creationId xmlns:a16="http://schemas.microsoft.com/office/drawing/2014/main" id="{82722F84-B25F-4DDA-BF1F-7AB57521C029}"/>
            </a:ext>
          </a:extLst>
        </xdr:cNvPr>
        <xdr:cNvSpPr/>
      </xdr:nvSpPr>
      <xdr:spPr>
        <a:xfrm>
          <a:off x="21272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49530</xdr:rowOff>
    </xdr:from>
    <xdr:to>
      <xdr:col>116</xdr:col>
      <xdr:colOff>63500</xdr:colOff>
      <xdr:row>84</xdr:row>
      <xdr:rowOff>15239</xdr:rowOff>
    </xdr:to>
    <xdr:cxnSp macro="">
      <xdr:nvCxnSpPr>
        <xdr:cNvPr id="726" name="直線コネクタ 725">
          <a:extLst>
            <a:ext uri="{FF2B5EF4-FFF2-40B4-BE49-F238E27FC236}">
              <a16:creationId xmlns:a16="http://schemas.microsoft.com/office/drawing/2014/main" id="{E4BD9339-5C1B-4136-BBCB-972871CA888A}"/>
            </a:ext>
          </a:extLst>
        </xdr:cNvPr>
        <xdr:cNvCxnSpPr/>
      </xdr:nvCxnSpPr>
      <xdr:spPr>
        <a:xfrm>
          <a:off x="21323300" y="13936980"/>
          <a:ext cx="838200" cy="48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170180</xdr:rowOff>
    </xdr:from>
    <xdr:to>
      <xdr:col>107</xdr:col>
      <xdr:colOff>101600</xdr:colOff>
      <xdr:row>81</xdr:row>
      <xdr:rowOff>100330</xdr:rowOff>
    </xdr:to>
    <xdr:sp macro="" textlink="">
      <xdr:nvSpPr>
        <xdr:cNvPr id="727" name="楕円 726">
          <a:extLst>
            <a:ext uri="{FF2B5EF4-FFF2-40B4-BE49-F238E27FC236}">
              <a16:creationId xmlns:a16="http://schemas.microsoft.com/office/drawing/2014/main" id="{5E4985C9-B461-4DD4-AA4B-A2BC5ADD9A49}"/>
            </a:ext>
          </a:extLst>
        </xdr:cNvPr>
        <xdr:cNvSpPr/>
      </xdr:nvSpPr>
      <xdr:spPr>
        <a:xfrm>
          <a:off x="20383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49530</xdr:rowOff>
    </xdr:from>
    <xdr:to>
      <xdr:col>111</xdr:col>
      <xdr:colOff>177800</xdr:colOff>
      <xdr:row>81</xdr:row>
      <xdr:rowOff>49530</xdr:rowOff>
    </xdr:to>
    <xdr:cxnSp macro="">
      <xdr:nvCxnSpPr>
        <xdr:cNvPr id="728" name="直線コネクタ 727">
          <a:extLst>
            <a:ext uri="{FF2B5EF4-FFF2-40B4-BE49-F238E27FC236}">
              <a16:creationId xmlns:a16="http://schemas.microsoft.com/office/drawing/2014/main" id="{3374FF46-393E-4CE0-881D-62B8DF0A99B6}"/>
            </a:ext>
          </a:extLst>
        </xdr:cNvPr>
        <xdr:cNvCxnSpPr/>
      </xdr:nvCxnSpPr>
      <xdr:spPr>
        <a:xfrm>
          <a:off x="20434300" y="13936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170180</xdr:rowOff>
    </xdr:from>
    <xdr:to>
      <xdr:col>102</xdr:col>
      <xdr:colOff>165100</xdr:colOff>
      <xdr:row>81</xdr:row>
      <xdr:rowOff>100330</xdr:rowOff>
    </xdr:to>
    <xdr:sp macro="" textlink="">
      <xdr:nvSpPr>
        <xdr:cNvPr id="729" name="楕円 728">
          <a:extLst>
            <a:ext uri="{FF2B5EF4-FFF2-40B4-BE49-F238E27FC236}">
              <a16:creationId xmlns:a16="http://schemas.microsoft.com/office/drawing/2014/main" id="{64BFDC98-F7AA-4FA0-83DA-FE89DE321382}"/>
            </a:ext>
          </a:extLst>
        </xdr:cNvPr>
        <xdr:cNvSpPr/>
      </xdr:nvSpPr>
      <xdr:spPr>
        <a:xfrm>
          <a:off x="19494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49530</xdr:rowOff>
    </xdr:from>
    <xdr:to>
      <xdr:col>107</xdr:col>
      <xdr:colOff>50800</xdr:colOff>
      <xdr:row>81</xdr:row>
      <xdr:rowOff>49530</xdr:rowOff>
    </xdr:to>
    <xdr:cxnSp macro="">
      <xdr:nvCxnSpPr>
        <xdr:cNvPr id="730" name="直線コネクタ 729">
          <a:extLst>
            <a:ext uri="{FF2B5EF4-FFF2-40B4-BE49-F238E27FC236}">
              <a16:creationId xmlns:a16="http://schemas.microsoft.com/office/drawing/2014/main" id="{7AA39CBE-3A9B-4EF8-BE59-8F349FECE74B}"/>
            </a:ext>
          </a:extLst>
        </xdr:cNvPr>
        <xdr:cNvCxnSpPr/>
      </xdr:nvCxnSpPr>
      <xdr:spPr>
        <a:xfrm>
          <a:off x="19545300" y="13936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44450</xdr:rowOff>
    </xdr:from>
    <xdr:to>
      <xdr:col>98</xdr:col>
      <xdr:colOff>38100</xdr:colOff>
      <xdr:row>81</xdr:row>
      <xdr:rowOff>146050</xdr:rowOff>
    </xdr:to>
    <xdr:sp macro="" textlink="">
      <xdr:nvSpPr>
        <xdr:cNvPr id="731" name="楕円 730">
          <a:extLst>
            <a:ext uri="{FF2B5EF4-FFF2-40B4-BE49-F238E27FC236}">
              <a16:creationId xmlns:a16="http://schemas.microsoft.com/office/drawing/2014/main" id="{A0069723-DCD5-4107-8891-EAB50298B516}"/>
            </a:ext>
          </a:extLst>
        </xdr:cNvPr>
        <xdr:cNvSpPr/>
      </xdr:nvSpPr>
      <xdr:spPr>
        <a:xfrm>
          <a:off x="18605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49530</xdr:rowOff>
    </xdr:from>
    <xdr:to>
      <xdr:col>102</xdr:col>
      <xdr:colOff>114300</xdr:colOff>
      <xdr:row>81</xdr:row>
      <xdr:rowOff>95250</xdr:rowOff>
    </xdr:to>
    <xdr:cxnSp macro="">
      <xdr:nvCxnSpPr>
        <xdr:cNvPr id="732" name="直線コネクタ 731">
          <a:extLst>
            <a:ext uri="{FF2B5EF4-FFF2-40B4-BE49-F238E27FC236}">
              <a16:creationId xmlns:a16="http://schemas.microsoft.com/office/drawing/2014/main" id="{E3A83EE7-7A5B-48AF-BD7C-D9EBFAE98C74}"/>
            </a:ext>
          </a:extLst>
        </xdr:cNvPr>
        <xdr:cNvCxnSpPr/>
      </xdr:nvCxnSpPr>
      <xdr:spPr>
        <a:xfrm flipV="1">
          <a:off x="18656300" y="139369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733" name="n_1aveValue【児童館】&#10;一人当たり面積">
          <a:extLst>
            <a:ext uri="{FF2B5EF4-FFF2-40B4-BE49-F238E27FC236}">
              <a16:creationId xmlns:a16="http://schemas.microsoft.com/office/drawing/2014/main" id="{9FF695B0-09C7-443E-B070-32163EC739CC}"/>
            </a:ext>
          </a:extLst>
        </xdr:cNvPr>
        <xdr:cNvSpPr txBox="1"/>
      </xdr:nvSpPr>
      <xdr:spPr>
        <a:xfrm>
          <a:off x="210757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734" name="n_2aveValue【児童館】&#10;一人当たり面積">
          <a:extLst>
            <a:ext uri="{FF2B5EF4-FFF2-40B4-BE49-F238E27FC236}">
              <a16:creationId xmlns:a16="http://schemas.microsoft.com/office/drawing/2014/main" id="{9C2F6253-16DA-425B-B752-C897BD8F55A9}"/>
            </a:ext>
          </a:extLst>
        </xdr:cNvPr>
        <xdr:cNvSpPr txBox="1"/>
      </xdr:nvSpPr>
      <xdr:spPr>
        <a:xfrm>
          <a:off x="20199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35" name="n_3aveValue【児童館】&#10;一人当たり面積">
          <a:extLst>
            <a:ext uri="{FF2B5EF4-FFF2-40B4-BE49-F238E27FC236}">
              <a16:creationId xmlns:a16="http://schemas.microsoft.com/office/drawing/2014/main" id="{2D5D9566-F0B6-4B0D-99E6-345A663BDB16}"/>
            </a:ext>
          </a:extLst>
        </xdr:cNvPr>
        <xdr:cNvSpPr txBox="1"/>
      </xdr:nvSpPr>
      <xdr:spPr>
        <a:xfrm>
          <a:off x="19310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91457</xdr:rowOff>
    </xdr:from>
    <xdr:ext cx="469744" cy="259045"/>
    <xdr:sp macro="" textlink="">
      <xdr:nvSpPr>
        <xdr:cNvPr id="736" name="n_4aveValue【児童館】&#10;一人当たり面積">
          <a:extLst>
            <a:ext uri="{FF2B5EF4-FFF2-40B4-BE49-F238E27FC236}">
              <a16:creationId xmlns:a16="http://schemas.microsoft.com/office/drawing/2014/main" id="{BCC8DCA0-AA89-498A-8BEC-679A3D8C1406}"/>
            </a:ext>
          </a:extLst>
        </xdr:cNvPr>
        <xdr:cNvSpPr txBox="1"/>
      </xdr:nvSpPr>
      <xdr:spPr>
        <a:xfrm>
          <a:off x="18421427" y="143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116857</xdr:rowOff>
    </xdr:from>
    <xdr:ext cx="469744" cy="259045"/>
    <xdr:sp macro="" textlink="">
      <xdr:nvSpPr>
        <xdr:cNvPr id="737" name="n_1mainValue【児童館】&#10;一人当たり面積">
          <a:extLst>
            <a:ext uri="{FF2B5EF4-FFF2-40B4-BE49-F238E27FC236}">
              <a16:creationId xmlns:a16="http://schemas.microsoft.com/office/drawing/2014/main" id="{590F9A61-21E5-4BE8-8827-6CF85064972E}"/>
            </a:ext>
          </a:extLst>
        </xdr:cNvPr>
        <xdr:cNvSpPr txBox="1"/>
      </xdr:nvSpPr>
      <xdr:spPr>
        <a:xfrm>
          <a:off x="21075727" y="1366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116857</xdr:rowOff>
    </xdr:from>
    <xdr:ext cx="469744" cy="259045"/>
    <xdr:sp macro="" textlink="">
      <xdr:nvSpPr>
        <xdr:cNvPr id="738" name="n_2mainValue【児童館】&#10;一人当たり面積">
          <a:extLst>
            <a:ext uri="{FF2B5EF4-FFF2-40B4-BE49-F238E27FC236}">
              <a16:creationId xmlns:a16="http://schemas.microsoft.com/office/drawing/2014/main" id="{2CB6B94D-E725-4EDE-92C8-520BC3B192F1}"/>
            </a:ext>
          </a:extLst>
        </xdr:cNvPr>
        <xdr:cNvSpPr txBox="1"/>
      </xdr:nvSpPr>
      <xdr:spPr>
        <a:xfrm>
          <a:off x="20199427" y="1366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116857</xdr:rowOff>
    </xdr:from>
    <xdr:ext cx="469744" cy="259045"/>
    <xdr:sp macro="" textlink="">
      <xdr:nvSpPr>
        <xdr:cNvPr id="739" name="n_3mainValue【児童館】&#10;一人当たり面積">
          <a:extLst>
            <a:ext uri="{FF2B5EF4-FFF2-40B4-BE49-F238E27FC236}">
              <a16:creationId xmlns:a16="http://schemas.microsoft.com/office/drawing/2014/main" id="{ACADC802-7250-4C36-9E1B-4E50118032BD}"/>
            </a:ext>
          </a:extLst>
        </xdr:cNvPr>
        <xdr:cNvSpPr txBox="1"/>
      </xdr:nvSpPr>
      <xdr:spPr>
        <a:xfrm>
          <a:off x="19310427" y="1366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162577</xdr:rowOff>
    </xdr:from>
    <xdr:ext cx="469744" cy="259045"/>
    <xdr:sp macro="" textlink="">
      <xdr:nvSpPr>
        <xdr:cNvPr id="740" name="n_4mainValue【児童館】&#10;一人当たり面積">
          <a:extLst>
            <a:ext uri="{FF2B5EF4-FFF2-40B4-BE49-F238E27FC236}">
              <a16:creationId xmlns:a16="http://schemas.microsoft.com/office/drawing/2014/main" id="{A955F60B-A110-4DA8-8E79-FB8CD5968DEA}"/>
            </a:ext>
          </a:extLst>
        </xdr:cNvPr>
        <xdr:cNvSpPr txBox="1"/>
      </xdr:nvSpPr>
      <xdr:spPr>
        <a:xfrm>
          <a:off x="18421427" y="1370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EA923944-E861-4BD3-9764-DCB3E0636B1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380957CF-EEBA-4532-AA9F-71CB2032D54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AA14CDA3-ACD1-461C-8A91-6F67E66A12E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39A28338-DA1E-4F70-8E39-F48769A9160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86A0B49B-67FB-4DCE-BFC3-7D6498706F8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CFBCF1CA-4EEF-43E5-970E-A1A3EE51801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7CD2624A-732B-4F51-8071-0960F803D51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2FF8D07-C7A1-4844-AFB1-49CB34F5DE6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0EE8DA5A-70DB-49DE-BC0C-F1349F805C4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93A13041-F57B-4750-B70E-242593CB335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90A68AC5-518A-45BC-8806-DC122B8E45F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23803A1D-0167-4298-B3DB-153F36C34E5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4A66C82C-DAA1-4861-ADC0-A4DDA57EAC1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4E7C1981-404C-419E-87BB-62C629E4BF3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3755C55E-37B0-4754-94C5-F4ABD03E0C6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FB99E111-1056-4D07-AF14-B6F84C9C332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A8834710-34D9-4EED-8933-F94C3DC2FFF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899113F9-464D-40D4-AD08-F519ABADBC9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C5618CC8-63E8-4157-BBE8-3F2AEA0C98C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D58C056A-1DD8-44DA-B7B5-86C905671D3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ED2E9A70-4BD8-4222-8F48-0CA359DD53C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D778548E-C082-4DB2-BE38-362210C51EA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BA9A5FC9-AAD1-468A-9C0C-83756A729DF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F25F43BD-FB8B-42E9-A425-C87512015F3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5" name="直線コネクタ 764">
          <a:extLst>
            <a:ext uri="{FF2B5EF4-FFF2-40B4-BE49-F238E27FC236}">
              <a16:creationId xmlns:a16="http://schemas.microsoft.com/office/drawing/2014/main" id="{0C1945BB-1E92-4057-96BF-25529E3F5E4B}"/>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6" name="【公民館】&#10;有形固定資産減価償却率最小値テキスト">
          <a:extLst>
            <a:ext uri="{FF2B5EF4-FFF2-40B4-BE49-F238E27FC236}">
              <a16:creationId xmlns:a16="http://schemas.microsoft.com/office/drawing/2014/main" id="{C9DFF987-2958-45E4-80B8-929A03CE5B39}"/>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7" name="直線コネクタ 766">
          <a:extLst>
            <a:ext uri="{FF2B5EF4-FFF2-40B4-BE49-F238E27FC236}">
              <a16:creationId xmlns:a16="http://schemas.microsoft.com/office/drawing/2014/main" id="{29D3BECD-1351-4351-9ACE-A9373BF94D58}"/>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8" name="【公民館】&#10;有形固定資産減価償却率最大値テキスト">
          <a:extLst>
            <a:ext uri="{FF2B5EF4-FFF2-40B4-BE49-F238E27FC236}">
              <a16:creationId xmlns:a16="http://schemas.microsoft.com/office/drawing/2014/main" id="{FDB0C0D3-4421-46FF-BCA9-D1CFB83C1274}"/>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9" name="直線コネクタ 768">
          <a:extLst>
            <a:ext uri="{FF2B5EF4-FFF2-40B4-BE49-F238E27FC236}">
              <a16:creationId xmlns:a16="http://schemas.microsoft.com/office/drawing/2014/main" id="{4EA90D7F-9293-45CB-981F-482535609F8D}"/>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770" name="【公民館】&#10;有形固定資産減価償却率平均値テキスト">
          <a:extLst>
            <a:ext uri="{FF2B5EF4-FFF2-40B4-BE49-F238E27FC236}">
              <a16:creationId xmlns:a16="http://schemas.microsoft.com/office/drawing/2014/main" id="{9E570204-04B6-4376-8459-F39A30293E65}"/>
            </a:ext>
          </a:extLst>
        </xdr:cNvPr>
        <xdr:cNvSpPr txBox="1"/>
      </xdr:nvSpPr>
      <xdr:spPr>
        <a:xfrm>
          <a:off x="1635760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71" name="フローチャート: 判断 770">
          <a:extLst>
            <a:ext uri="{FF2B5EF4-FFF2-40B4-BE49-F238E27FC236}">
              <a16:creationId xmlns:a16="http://schemas.microsoft.com/office/drawing/2014/main" id="{3A0B16D7-8335-4CB0-A564-46E0F07AAF3E}"/>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2" name="フローチャート: 判断 771">
          <a:extLst>
            <a:ext uri="{FF2B5EF4-FFF2-40B4-BE49-F238E27FC236}">
              <a16:creationId xmlns:a16="http://schemas.microsoft.com/office/drawing/2014/main" id="{B42B4B8E-CFAD-473E-A661-9ABA2FB4B528}"/>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3" name="フローチャート: 判断 772">
          <a:extLst>
            <a:ext uri="{FF2B5EF4-FFF2-40B4-BE49-F238E27FC236}">
              <a16:creationId xmlns:a16="http://schemas.microsoft.com/office/drawing/2014/main" id="{D49518C3-7B08-4CB7-AB81-F4434C1EC23C}"/>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4" name="フローチャート: 判断 773">
          <a:extLst>
            <a:ext uri="{FF2B5EF4-FFF2-40B4-BE49-F238E27FC236}">
              <a16:creationId xmlns:a16="http://schemas.microsoft.com/office/drawing/2014/main" id="{4A5CFCAF-59EE-45A8-BC16-9EA3BDD3C30B}"/>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775" name="フローチャート: 判断 774">
          <a:extLst>
            <a:ext uri="{FF2B5EF4-FFF2-40B4-BE49-F238E27FC236}">
              <a16:creationId xmlns:a16="http://schemas.microsoft.com/office/drawing/2014/main" id="{FD787BDF-D690-4006-A6D3-E0E878C10CCA}"/>
            </a:ext>
          </a:extLst>
        </xdr:cNvPr>
        <xdr:cNvSpPr/>
      </xdr:nvSpPr>
      <xdr:spPr>
        <a:xfrm>
          <a:off x="12763500" y="1783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A189F92-1AF6-445A-B0F1-7B2C7FA2E02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7266CFD-92D0-4868-B14F-D7734AF8143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7A7109E4-0CF9-4624-90D0-6F702814259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25AE6EF-E6F8-4F91-B1CA-9D6946FD5E5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F205CCDB-8DC8-4144-A124-B8E0451715D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4445</xdr:rowOff>
    </xdr:from>
    <xdr:to>
      <xdr:col>85</xdr:col>
      <xdr:colOff>177800</xdr:colOff>
      <xdr:row>106</xdr:row>
      <xdr:rowOff>106045</xdr:rowOff>
    </xdr:to>
    <xdr:sp macro="" textlink="">
      <xdr:nvSpPr>
        <xdr:cNvPr id="781" name="楕円 780">
          <a:extLst>
            <a:ext uri="{FF2B5EF4-FFF2-40B4-BE49-F238E27FC236}">
              <a16:creationId xmlns:a16="http://schemas.microsoft.com/office/drawing/2014/main" id="{2B06D8A9-5B34-453D-822B-ED2ADF4871FE}"/>
            </a:ext>
          </a:extLst>
        </xdr:cNvPr>
        <xdr:cNvSpPr/>
      </xdr:nvSpPr>
      <xdr:spPr>
        <a:xfrm>
          <a:off x="16268700" y="181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154322</xdr:rowOff>
    </xdr:from>
    <xdr:ext cx="405111" cy="259045"/>
    <xdr:sp macro="" textlink="">
      <xdr:nvSpPr>
        <xdr:cNvPr id="782" name="【公民館】&#10;有形固定資産減価償却率該当値テキスト">
          <a:extLst>
            <a:ext uri="{FF2B5EF4-FFF2-40B4-BE49-F238E27FC236}">
              <a16:creationId xmlns:a16="http://schemas.microsoft.com/office/drawing/2014/main" id="{0061F46F-0ABF-49D6-AAD5-3F834B6B402D}"/>
            </a:ext>
          </a:extLst>
        </xdr:cNvPr>
        <xdr:cNvSpPr txBox="1"/>
      </xdr:nvSpPr>
      <xdr:spPr>
        <a:xfrm>
          <a:off x="16357600" y="181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166370</xdr:rowOff>
    </xdr:from>
    <xdr:to>
      <xdr:col>81</xdr:col>
      <xdr:colOff>101600</xdr:colOff>
      <xdr:row>108</xdr:row>
      <xdr:rowOff>96520</xdr:rowOff>
    </xdr:to>
    <xdr:sp macro="" textlink="">
      <xdr:nvSpPr>
        <xdr:cNvPr id="783" name="楕円 782">
          <a:extLst>
            <a:ext uri="{FF2B5EF4-FFF2-40B4-BE49-F238E27FC236}">
              <a16:creationId xmlns:a16="http://schemas.microsoft.com/office/drawing/2014/main" id="{B54E8C9B-9C72-4298-BB38-F4665FB050DB}"/>
            </a:ext>
          </a:extLst>
        </xdr:cNvPr>
        <xdr:cNvSpPr/>
      </xdr:nvSpPr>
      <xdr:spPr>
        <a:xfrm>
          <a:off x="15430500" y="185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55245</xdr:rowOff>
    </xdr:from>
    <xdr:to>
      <xdr:col>85</xdr:col>
      <xdr:colOff>127000</xdr:colOff>
      <xdr:row>108</xdr:row>
      <xdr:rowOff>45720</xdr:rowOff>
    </xdr:to>
    <xdr:cxnSp macro="">
      <xdr:nvCxnSpPr>
        <xdr:cNvPr id="784" name="直線コネクタ 783">
          <a:extLst>
            <a:ext uri="{FF2B5EF4-FFF2-40B4-BE49-F238E27FC236}">
              <a16:creationId xmlns:a16="http://schemas.microsoft.com/office/drawing/2014/main" id="{5DFDFD5C-8979-48EB-9BA7-130645576F11}"/>
            </a:ext>
          </a:extLst>
        </xdr:cNvPr>
        <xdr:cNvCxnSpPr/>
      </xdr:nvCxnSpPr>
      <xdr:spPr>
        <a:xfrm flipV="1">
          <a:off x="15481300" y="18228945"/>
          <a:ext cx="838200" cy="33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124461</xdr:rowOff>
    </xdr:from>
    <xdr:to>
      <xdr:col>76</xdr:col>
      <xdr:colOff>165100</xdr:colOff>
      <xdr:row>108</xdr:row>
      <xdr:rowOff>54611</xdr:rowOff>
    </xdr:to>
    <xdr:sp macro="" textlink="">
      <xdr:nvSpPr>
        <xdr:cNvPr id="785" name="楕円 784">
          <a:extLst>
            <a:ext uri="{FF2B5EF4-FFF2-40B4-BE49-F238E27FC236}">
              <a16:creationId xmlns:a16="http://schemas.microsoft.com/office/drawing/2014/main" id="{26A2E2B6-3249-44A6-98A2-F4AF30E180C0}"/>
            </a:ext>
          </a:extLst>
        </xdr:cNvPr>
        <xdr:cNvSpPr/>
      </xdr:nvSpPr>
      <xdr:spPr>
        <a:xfrm>
          <a:off x="14541500" y="1846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3811</xdr:rowOff>
    </xdr:from>
    <xdr:to>
      <xdr:col>81</xdr:col>
      <xdr:colOff>50800</xdr:colOff>
      <xdr:row>108</xdr:row>
      <xdr:rowOff>45720</xdr:rowOff>
    </xdr:to>
    <xdr:cxnSp macro="">
      <xdr:nvCxnSpPr>
        <xdr:cNvPr id="786" name="直線コネクタ 785">
          <a:extLst>
            <a:ext uri="{FF2B5EF4-FFF2-40B4-BE49-F238E27FC236}">
              <a16:creationId xmlns:a16="http://schemas.microsoft.com/office/drawing/2014/main" id="{96475FD4-6C09-4A9A-A5A1-755081B593F7}"/>
            </a:ext>
          </a:extLst>
        </xdr:cNvPr>
        <xdr:cNvCxnSpPr/>
      </xdr:nvCxnSpPr>
      <xdr:spPr>
        <a:xfrm>
          <a:off x="14592300" y="185204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82550</xdr:rowOff>
    </xdr:from>
    <xdr:to>
      <xdr:col>72</xdr:col>
      <xdr:colOff>38100</xdr:colOff>
      <xdr:row>108</xdr:row>
      <xdr:rowOff>12700</xdr:rowOff>
    </xdr:to>
    <xdr:sp macro="" textlink="">
      <xdr:nvSpPr>
        <xdr:cNvPr id="787" name="楕円 786">
          <a:extLst>
            <a:ext uri="{FF2B5EF4-FFF2-40B4-BE49-F238E27FC236}">
              <a16:creationId xmlns:a16="http://schemas.microsoft.com/office/drawing/2014/main" id="{3F0998DD-05A8-47EC-9810-60F499953255}"/>
            </a:ext>
          </a:extLst>
        </xdr:cNvPr>
        <xdr:cNvSpPr/>
      </xdr:nvSpPr>
      <xdr:spPr>
        <a:xfrm>
          <a:off x="13652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133350</xdr:rowOff>
    </xdr:from>
    <xdr:to>
      <xdr:col>76</xdr:col>
      <xdr:colOff>114300</xdr:colOff>
      <xdr:row>108</xdr:row>
      <xdr:rowOff>3811</xdr:rowOff>
    </xdr:to>
    <xdr:cxnSp macro="">
      <xdr:nvCxnSpPr>
        <xdr:cNvPr id="788" name="直線コネクタ 787">
          <a:extLst>
            <a:ext uri="{FF2B5EF4-FFF2-40B4-BE49-F238E27FC236}">
              <a16:creationId xmlns:a16="http://schemas.microsoft.com/office/drawing/2014/main" id="{3937E9E2-CFE8-489F-9BAD-E99B2EF6A0DC}"/>
            </a:ext>
          </a:extLst>
        </xdr:cNvPr>
        <xdr:cNvCxnSpPr/>
      </xdr:nvCxnSpPr>
      <xdr:spPr>
        <a:xfrm>
          <a:off x="13703300" y="184785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55880</xdr:rowOff>
    </xdr:from>
    <xdr:to>
      <xdr:col>67</xdr:col>
      <xdr:colOff>101600</xdr:colOff>
      <xdr:row>107</xdr:row>
      <xdr:rowOff>157480</xdr:rowOff>
    </xdr:to>
    <xdr:sp macro="" textlink="">
      <xdr:nvSpPr>
        <xdr:cNvPr id="789" name="楕円 788">
          <a:extLst>
            <a:ext uri="{FF2B5EF4-FFF2-40B4-BE49-F238E27FC236}">
              <a16:creationId xmlns:a16="http://schemas.microsoft.com/office/drawing/2014/main" id="{A8885901-E718-4DFC-AEC5-8BC893729E8D}"/>
            </a:ext>
          </a:extLst>
        </xdr:cNvPr>
        <xdr:cNvSpPr/>
      </xdr:nvSpPr>
      <xdr:spPr>
        <a:xfrm>
          <a:off x="12763500" y="184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106680</xdr:rowOff>
    </xdr:from>
    <xdr:to>
      <xdr:col>71</xdr:col>
      <xdr:colOff>177800</xdr:colOff>
      <xdr:row>107</xdr:row>
      <xdr:rowOff>133350</xdr:rowOff>
    </xdr:to>
    <xdr:cxnSp macro="">
      <xdr:nvCxnSpPr>
        <xdr:cNvPr id="790" name="直線コネクタ 789">
          <a:extLst>
            <a:ext uri="{FF2B5EF4-FFF2-40B4-BE49-F238E27FC236}">
              <a16:creationId xmlns:a16="http://schemas.microsoft.com/office/drawing/2014/main" id="{BC7354B7-524C-4DC9-ACC8-C9ECF2219722}"/>
            </a:ext>
          </a:extLst>
        </xdr:cNvPr>
        <xdr:cNvCxnSpPr/>
      </xdr:nvCxnSpPr>
      <xdr:spPr>
        <a:xfrm>
          <a:off x="12814300" y="184518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791" name="n_1aveValue【公民館】&#10;有形固定資産減価償却率">
          <a:extLst>
            <a:ext uri="{FF2B5EF4-FFF2-40B4-BE49-F238E27FC236}">
              <a16:creationId xmlns:a16="http://schemas.microsoft.com/office/drawing/2014/main" id="{2316109F-2923-4E68-9134-C94A9FA7014E}"/>
            </a:ext>
          </a:extLst>
        </xdr:cNvPr>
        <xdr:cNvSpPr txBox="1"/>
      </xdr:nvSpPr>
      <xdr:spPr>
        <a:xfrm>
          <a:off x="152660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2" name="n_2aveValue【公民館】&#10;有形固定資産減価償却率">
          <a:extLst>
            <a:ext uri="{FF2B5EF4-FFF2-40B4-BE49-F238E27FC236}">
              <a16:creationId xmlns:a16="http://schemas.microsoft.com/office/drawing/2014/main" id="{E3E4DC06-6331-453E-9B3C-71AA0B8A9E0D}"/>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793" name="n_3aveValue【公民館】&#10;有形固定資産減価償却率">
          <a:extLst>
            <a:ext uri="{FF2B5EF4-FFF2-40B4-BE49-F238E27FC236}">
              <a16:creationId xmlns:a16="http://schemas.microsoft.com/office/drawing/2014/main" id="{528B4BC4-1DD5-47DC-A1C1-10BCF1CC5966}"/>
            </a:ext>
          </a:extLst>
        </xdr:cNvPr>
        <xdr:cNvSpPr txBox="1"/>
      </xdr:nvSpPr>
      <xdr:spPr>
        <a:xfrm>
          <a:off x="135007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124477</xdr:rowOff>
    </xdr:from>
    <xdr:ext cx="405111" cy="259045"/>
    <xdr:sp macro="" textlink="">
      <xdr:nvSpPr>
        <xdr:cNvPr id="794" name="n_4aveValue【公民館】&#10;有形固定資産減価償却率">
          <a:extLst>
            <a:ext uri="{FF2B5EF4-FFF2-40B4-BE49-F238E27FC236}">
              <a16:creationId xmlns:a16="http://schemas.microsoft.com/office/drawing/2014/main" id="{9C05F581-C272-45E5-8237-2F7340DE5A73}"/>
            </a:ext>
          </a:extLst>
        </xdr:cNvPr>
        <xdr:cNvSpPr txBox="1"/>
      </xdr:nvSpPr>
      <xdr:spPr>
        <a:xfrm>
          <a:off x="12611744"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87647</xdr:rowOff>
    </xdr:from>
    <xdr:ext cx="405111" cy="259045"/>
    <xdr:sp macro="" textlink="">
      <xdr:nvSpPr>
        <xdr:cNvPr id="795" name="n_1mainValue【公民館】&#10;有形固定資産減価償却率">
          <a:extLst>
            <a:ext uri="{FF2B5EF4-FFF2-40B4-BE49-F238E27FC236}">
              <a16:creationId xmlns:a16="http://schemas.microsoft.com/office/drawing/2014/main" id="{B0F3D45F-C0B3-473A-8498-684EA0B086EA}"/>
            </a:ext>
          </a:extLst>
        </xdr:cNvPr>
        <xdr:cNvSpPr txBox="1"/>
      </xdr:nvSpPr>
      <xdr:spPr>
        <a:xfrm>
          <a:off x="15266044" y="186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45738</xdr:rowOff>
    </xdr:from>
    <xdr:ext cx="405111" cy="259045"/>
    <xdr:sp macro="" textlink="">
      <xdr:nvSpPr>
        <xdr:cNvPr id="796" name="n_2mainValue【公民館】&#10;有形固定資産減価償却率">
          <a:extLst>
            <a:ext uri="{FF2B5EF4-FFF2-40B4-BE49-F238E27FC236}">
              <a16:creationId xmlns:a16="http://schemas.microsoft.com/office/drawing/2014/main" id="{A0C5E49E-CAE2-4B58-A1DE-5EF189023315}"/>
            </a:ext>
          </a:extLst>
        </xdr:cNvPr>
        <xdr:cNvSpPr txBox="1"/>
      </xdr:nvSpPr>
      <xdr:spPr>
        <a:xfrm>
          <a:off x="14389744" y="1856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3827</xdr:rowOff>
    </xdr:from>
    <xdr:ext cx="405111" cy="259045"/>
    <xdr:sp macro="" textlink="">
      <xdr:nvSpPr>
        <xdr:cNvPr id="797" name="n_3mainValue【公民館】&#10;有形固定資産減価償却率">
          <a:extLst>
            <a:ext uri="{FF2B5EF4-FFF2-40B4-BE49-F238E27FC236}">
              <a16:creationId xmlns:a16="http://schemas.microsoft.com/office/drawing/2014/main" id="{485BAC81-12B0-4832-84AF-50F52F3B5D87}"/>
            </a:ext>
          </a:extLst>
        </xdr:cNvPr>
        <xdr:cNvSpPr txBox="1"/>
      </xdr:nvSpPr>
      <xdr:spPr>
        <a:xfrm>
          <a:off x="13500744"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148607</xdr:rowOff>
    </xdr:from>
    <xdr:ext cx="405111" cy="259045"/>
    <xdr:sp macro="" textlink="">
      <xdr:nvSpPr>
        <xdr:cNvPr id="798" name="n_4mainValue【公民館】&#10;有形固定資産減価償却率">
          <a:extLst>
            <a:ext uri="{FF2B5EF4-FFF2-40B4-BE49-F238E27FC236}">
              <a16:creationId xmlns:a16="http://schemas.microsoft.com/office/drawing/2014/main" id="{67D7966A-5C14-40A1-BBD5-BFABE702AC84}"/>
            </a:ext>
          </a:extLst>
        </xdr:cNvPr>
        <xdr:cNvSpPr txBox="1"/>
      </xdr:nvSpPr>
      <xdr:spPr>
        <a:xfrm>
          <a:off x="12611744" y="184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B02BD755-B511-46C7-9973-06012448185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85660F48-C68F-41ED-BDE4-53284D652BA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5AB06468-E755-4AB1-957E-6152D060DDC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174A0874-E25A-4E76-8617-BC4B0478B0D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C1BACB24-C952-42CA-8279-7FB9001E2F8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EF33D925-FF88-4CF3-8797-B29B3A4B6DF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C1FEF4E5-46AF-482F-A8F3-945383E990B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4F2BFEAE-D9ED-444C-80F4-54503124B6B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A803264E-693B-400C-9A02-38D59B3F6EB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3948EB85-46DB-4402-AFE3-CE285F20964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D34088CB-5039-480B-A91A-E9C8AC23452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F636B759-19D2-45A5-B284-673F7026A9A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6AF86199-62E8-40CB-AE3A-AC385199112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D5B4F6A1-9A95-4CFA-8A7F-3FD1952AA69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BAA2C06B-A5D6-47DE-9600-40B79F1523F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D35AA8A0-DD13-46D6-9F91-F57B6BCB74C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A69DB1D8-45C6-4063-9227-FF36761B80F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398CDEA2-4B45-400B-B0C3-647612ED6AA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0AABF637-F348-4C09-9556-03E76636230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8C37150D-F3C3-4E3B-837A-3707724C920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95E60180-176E-4DE7-AF88-3DD51D6A3A0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20" name="直線コネクタ 819">
          <a:extLst>
            <a:ext uri="{FF2B5EF4-FFF2-40B4-BE49-F238E27FC236}">
              <a16:creationId xmlns:a16="http://schemas.microsoft.com/office/drawing/2014/main" id="{CFD43AD3-8D81-4834-91AC-1EB77B484E76}"/>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21" name="【公民館】&#10;一人当たり面積最小値テキスト">
          <a:extLst>
            <a:ext uri="{FF2B5EF4-FFF2-40B4-BE49-F238E27FC236}">
              <a16:creationId xmlns:a16="http://schemas.microsoft.com/office/drawing/2014/main" id="{B6FD2FFA-EA84-425E-A992-E7099139A198}"/>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2" name="直線コネクタ 821">
          <a:extLst>
            <a:ext uri="{FF2B5EF4-FFF2-40B4-BE49-F238E27FC236}">
              <a16:creationId xmlns:a16="http://schemas.microsoft.com/office/drawing/2014/main" id="{06674F86-C0F5-41DA-A962-B5C0B96794D4}"/>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3" name="【公民館】&#10;一人当たり面積最大値テキスト">
          <a:extLst>
            <a:ext uri="{FF2B5EF4-FFF2-40B4-BE49-F238E27FC236}">
              <a16:creationId xmlns:a16="http://schemas.microsoft.com/office/drawing/2014/main" id="{D007AFDB-6D69-484D-9883-AD1022295B53}"/>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4" name="直線コネクタ 823">
          <a:extLst>
            <a:ext uri="{FF2B5EF4-FFF2-40B4-BE49-F238E27FC236}">
              <a16:creationId xmlns:a16="http://schemas.microsoft.com/office/drawing/2014/main" id="{88AF4E5F-DB13-4051-94A0-042028F58E5D}"/>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76979</xdr:rowOff>
    </xdr:from>
    <xdr:ext cx="469744" cy="259045"/>
    <xdr:sp macro="" textlink="">
      <xdr:nvSpPr>
        <xdr:cNvPr id="825" name="【公民館】&#10;一人当たり面積平均値テキスト">
          <a:extLst>
            <a:ext uri="{FF2B5EF4-FFF2-40B4-BE49-F238E27FC236}">
              <a16:creationId xmlns:a16="http://schemas.microsoft.com/office/drawing/2014/main" id="{FB5A768F-A2CE-430B-81DD-9B810047A407}"/>
            </a:ext>
          </a:extLst>
        </xdr:cNvPr>
        <xdr:cNvSpPr txBox="1"/>
      </xdr:nvSpPr>
      <xdr:spPr>
        <a:xfrm>
          <a:off x="22199600" y="17907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6" name="フローチャート: 判断 825">
          <a:extLst>
            <a:ext uri="{FF2B5EF4-FFF2-40B4-BE49-F238E27FC236}">
              <a16:creationId xmlns:a16="http://schemas.microsoft.com/office/drawing/2014/main" id="{D4104CE7-E779-4F50-A484-8DFFC5700390}"/>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7" name="フローチャート: 判断 826">
          <a:extLst>
            <a:ext uri="{FF2B5EF4-FFF2-40B4-BE49-F238E27FC236}">
              <a16:creationId xmlns:a16="http://schemas.microsoft.com/office/drawing/2014/main" id="{6BA924C4-ECF1-4BFB-A582-4E719724CCE6}"/>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8" name="フローチャート: 判断 827">
          <a:extLst>
            <a:ext uri="{FF2B5EF4-FFF2-40B4-BE49-F238E27FC236}">
              <a16:creationId xmlns:a16="http://schemas.microsoft.com/office/drawing/2014/main" id="{1185D781-CE72-4623-8BB6-5707F2C18173}"/>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9" name="フローチャート: 判断 828">
          <a:extLst>
            <a:ext uri="{FF2B5EF4-FFF2-40B4-BE49-F238E27FC236}">
              <a16:creationId xmlns:a16="http://schemas.microsoft.com/office/drawing/2014/main" id="{72D2F5A7-28F6-4E33-9DEA-2BC3D41378D8}"/>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41402</xdr:rowOff>
    </xdr:from>
    <xdr:to>
      <xdr:col>98</xdr:col>
      <xdr:colOff>38100</xdr:colOff>
      <xdr:row>103</xdr:row>
      <xdr:rowOff>143002</xdr:rowOff>
    </xdr:to>
    <xdr:sp macro="" textlink="">
      <xdr:nvSpPr>
        <xdr:cNvPr id="830" name="フローチャート: 判断 829">
          <a:extLst>
            <a:ext uri="{FF2B5EF4-FFF2-40B4-BE49-F238E27FC236}">
              <a16:creationId xmlns:a16="http://schemas.microsoft.com/office/drawing/2014/main" id="{024D41FC-1995-4DEC-94EC-BF16BC31C2D0}"/>
            </a:ext>
          </a:extLst>
        </xdr:cNvPr>
        <xdr:cNvSpPr/>
      </xdr:nvSpPr>
      <xdr:spPr>
        <a:xfrm>
          <a:off x="18605500" y="1770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EF8B6EBD-6B95-4D2A-A68D-9474432219E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DFF57AE-7974-4E72-AE56-7D056C352F1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9792B73-8C86-4968-93AB-D008795D187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C9144BC2-FD69-4339-A66C-1CDBA07DD30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34552200-80B2-45F7-AB6F-2AB9F440E2E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96265</xdr:rowOff>
    </xdr:from>
    <xdr:to>
      <xdr:col>116</xdr:col>
      <xdr:colOff>114300</xdr:colOff>
      <xdr:row>104</xdr:row>
      <xdr:rowOff>26415</xdr:rowOff>
    </xdr:to>
    <xdr:sp macro="" textlink="">
      <xdr:nvSpPr>
        <xdr:cNvPr id="836" name="楕円 835">
          <a:extLst>
            <a:ext uri="{FF2B5EF4-FFF2-40B4-BE49-F238E27FC236}">
              <a16:creationId xmlns:a16="http://schemas.microsoft.com/office/drawing/2014/main" id="{BBC1EBE0-400B-4006-BA53-ECFA415B2136}"/>
            </a:ext>
          </a:extLst>
        </xdr:cNvPr>
        <xdr:cNvSpPr/>
      </xdr:nvSpPr>
      <xdr:spPr>
        <a:xfrm>
          <a:off x="22110700" y="1775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119142</xdr:rowOff>
    </xdr:from>
    <xdr:ext cx="469744" cy="259045"/>
    <xdr:sp macro="" textlink="">
      <xdr:nvSpPr>
        <xdr:cNvPr id="837" name="【公民館】&#10;一人当たり面積該当値テキスト">
          <a:extLst>
            <a:ext uri="{FF2B5EF4-FFF2-40B4-BE49-F238E27FC236}">
              <a16:creationId xmlns:a16="http://schemas.microsoft.com/office/drawing/2014/main" id="{31019E95-0C93-49FC-AF7E-57F282B8E8CB}"/>
            </a:ext>
          </a:extLst>
        </xdr:cNvPr>
        <xdr:cNvSpPr txBox="1"/>
      </xdr:nvSpPr>
      <xdr:spPr>
        <a:xfrm>
          <a:off x="22199600" y="1760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50546</xdr:rowOff>
    </xdr:from>
    <xdr:to>
      <xdr:col>112</xdr:col>
      <xdr:colOff>38100</xdr:colOff>
      <xdr:row>107</xdr:row>
      <xdr:rowOff>152146</xdr:rowOff>
    </xdr:to>
    <xdr:sp macro="" textlink="">
      <xdr:nvSpPr>
        <xdr:cNvPr id="838" name="楕円 837">
          <a:extLst>
            <a:ext uri="{FF2B5EF4-FFF2-40B4-BE49-F238E27FC236}">
              <a16:creationId xmlns:a16="http://schemas.microsoft.com/office/drawing/2014/main" id="{C8AB4263-0A7A-4B2C-A1F4-3ED9DA6C6182}"/>
            </a:ext>
          </a:extLst>
        </xdr:cNvPr>
        <xdr:cNvSpPr/>
      </xdr:nvSpPr>
      <xdr:spPr>
        <a:xfrm>
          <a:off x="21272500" y="1839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147065</xdr:rowOff>
    </xdr:from>
    <xdr:to>
      <xdr:col>116</xdr:col>
      <xdr:colOff>63500</xdr:colOff>
      <xdr:row>107</xdr:row>
      <xdr:rowOff>101346</xdr:rowOff>
    </xdr:to>
    <xdr:cxnSp macro="">
      <xdr:nvCxnSpPr>
        <xdr:cNvPr id="839" name="直線コネクタ 838">
          <a:extLst>
            <a:ext uri="{FF2B5EF4-FFF2-40B4-BE49-F238E27FC236}">
              <a16:creationId xmlns:a16="http://schemas.microsoft.com/office/drawing/2014/main" id="{9350AEE7-97A6-4597-B435-A66BD9C9D1F1}"/>
            </a:ext>
          </a:extLst>
        </xdr:cNvPr>
        <xdr:cNvCxnSpPr/>
      </xdr:nvCxnSpPr>
      <xdr:spPr>
        <a:xfrm flipV="1">
          <a:off x="21323300" y="17806415"/>
          <a:ext cx="838200" cy="64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50546</xdr:rowOff>
    </xdr:from>
    <xdr:to>
      <xdr:col>107</xdr:col>
      <xdr:colOff>101600</xdr:colOff>
      <xdr:row>107</xdr:row>
      <xdr:rowOff>152146</xdr:rowOff>
    </xdr:to>
    <xdr:sp macro="" textlink="">
      <xdr:nvSpPr>
        <xdr:cNvPr id="840" name="楕円 839">
          <a:extLst>
            <a:ext uri="{FF2B5EF4-FFF2-40B4-BE49-F238E27FC236}">
              <a16:creationId xmlns:a16="http://schemas.microsoft.com/office/drawing/2014/main" id="{5EAC3BDF-3F10-454F-9706-BD327EDF6A9E}"/>
            </a:ext>
          </a:extLst>
        </xdr:cNvPr>
        <xdr:cNvSpPr/>
      </xdr:nvSpPr>
      <xdr:spPr>
        <a:xfrm>
          <a:off x="20383500" y="1839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101346</xdr:rowOff>
    </xdr:from>
    <xdr:to>
      <xdr:col>111</xdr:col>
      <xdr:colOff>177800</xdr:colOff>
      <xdr:row>107</xdr:row>
      <xdr:rowOff>101346</xdr:rowOff>
    </xdr:to>
    <xdr:cxnSp macro="">
      <xdr:nvCxnSpPr>
        <xdr:cNvPr id="841" name="直線コネクタ 840">
          <a:extLst>
            <a:ext uri="{FF2B5EF4-FFF2-40B4-BE49-F238E27FC236}">
              <a16:creationId xmlns:a16="http://schemas.microsoft.com/office/drawing/2014/main" id="{B40B018B-127A-43B2-B753-E94167DCCA0A}"/>
            </a:ext>
          </a:extLst>
        </xdr:cNvPr>
        <xdr:cNvCxnSpPr/>
      </xdr:nvCxnSpPr>
      <xdr:spPr>
        <a:xfrm>
          <a:off x="20434300" y="184464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50546</xdr:rowOff>
    </xdr:from>
    <xdr:to>
      <xdr:col>102</xdr:col>
      <xdr:colOff>165100</xdr:colOff>
      <xdr:row>107</xdr:row>
      <xdr:rowOff>152146</xdr:rowOff>
    </xdr:to>
    <xdr:sp macro="" textlink="">
      <xdr:nvSpPr>
        <xdr:cNvPr id="842" name="楕円 841">
          <a:extLst>
            <a:ext uri="{FF2B5EF4-FFF2-40B4-BE49-F238E27FC236}">
              <a16:creationId xmlns:a16="http://schemas.microsoft.com/office/drawing/2014/main" id="{B42F8A88-F17E-4B73-B21D-CA6DA1BCF846}"/>
            </a:ext>
          </a:extLst>
        </xdr:cNvPr>
        <xdr:cNvSpPr/>
      </xdr:nvSpPr>
      <xdr:spPr>
        <a:xfrm>
          <a:off x="19494500" y="1839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101346</xdr:rowOff>
    </xdr:from>
    <xdr:to>
      <xdr:col>107</xdr:col>
      <xdr:colOff>50800</xdr:colOff>
      <xdr:row>107</xdr:row>
      <xdr:rowOff>101346</xdr:rowOff>
    </xdr:to>
    <xdr:cxnSp macro="">
      <xdr:nvCxnSpPr>
        <xdr:cNvPr id="843" name="直線コネクタ 842">
          <a:extLst>
            <a:ext uri="{FF2B5EF4-FFF2-40B4-BE49-F238E27FC236}">
              <a16:creationId xmlns:a16="http://schemas.microsoft.com/office/drawing/2014/main" id="{AB6EC6DB-6EA3-4346-B07F-4A59B4883E4A}"/>
            </a:ext>
          </a:extLst>
        </xdr:cNvPr>
        <xdr:cNvCxnSpPr/>
      </xdr:nvCxnSpPr>
      <xdr:spPr>
        <a:xfrm>
          <a:off x="19545300" y="184464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23113</xdr:rowOff>
    </xdr:from>
    <xdr:to>
      <xdr:col>98</xdr:col>
      <xdr:colOff>38100</xdr:colOff>
      <xdr:row>107</xdr:row>
      <xdr:rowOff>124713</xdr:rowOff>
    </xdr:to>
    <xdr:sp macro="" textlink="">
      <xdr:nvSpPr>
        <xdr:cNvPr id="844" name="楕円 843">
          <a:extLst>
            <a:ext uri="{FF2B5EF4-FFF2-40B4-BE49-F238E27FC236}">
              <a16:creationId xmlns:a16="http://schemas.microsoft.com/office/drawing/2014/main" id="{9824CE68-7E59-47D6-A918-2219DCE1A167}"/>
            </a:ext>
          </a:extLst>
        </xdr:cNvPr>
        <xdr:cNvSpPr/>
      </xdr:nvSpPr>
      <xdr:spPr>
        <a:xfrm>
          <a:off x="186055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73913</xdr:rowOff>
    </xdr:from>
    <xdr:to>
      <xdr:col>102</xdr:col>
      <xdr:colOff>114300</xdr:colOff>
      <xdr:row>107</xdr:row>
      <xdr:rowOff>101346</xdr:rowOff>
    </xdr:to>
    <xdr:cxnSp macro="">
      <xdr:nvCxnSpPr>
        <xdr:cNvPr id="845" name="直線コネクタ 844">
          <a:extLst>
            <a:ext uri="{FF2B5EF4-FFF2-40B4-BE49-F238E27FC236}">
              <a16:creationId xmlns:a16="http://schemas.microsoft.com/office/drawing/2014/main" id="{EC663D98-EEAC-45FB-A2F6-44D23905700D}"/>
            </a:ext>
          </a:extLst>
        </xdr:cNvPr>
        <xdr:cNvCxnSpPr/>
      </xdr:nvCxnSpPr>
      <xdr:spPr>
        <a:xfrm>
          <a:off x="18656300" y="18419063"/>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846" name="n_1aveValue【公民館】&#10;一人当たり面積">
          <a:extLst>
            <a:ext uri="{FF2B5EF4-FFF2-40B4-BE49-F238E27FC236}">
              <a16:creationId xmlns:a16="http://schemas.microsoft.com/office/drawing/2014/main" id="{A6FFC692-2320-470F-A3A8-9213EEDDF359}"/>
            </a:ext>
          </a:extLst>
        </xdr:cNvPr>
        <xdr:cNvSpPr txBox="1"/>
      </xdr:nvSpPr>
      <xdr:spPr>
        <a:xfrm>
          <a:off x="210757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847" name="n_2aveValue【公民館】&#10;一人当たり面積">
          <a:extLst>
            <a:ext uri="{FF2B5EF4-FFF2-40B4-BE49-F238E27FC236}">
              <a16:creationId xmlns:a16="http://schemas.microsoft.com/office/drawing/2014/main" id="{DBE14B97-0E7A-4A1F-A176-611F19207C39}"/>
            </a:ext>
          </a:extLst>
        </xdr:cNvPr>
        <xdr:cNvSpPr txBox="1"/>
      </xdr:nvSpPr>
      <xdr:spPr>
        <a:xfrm>
          <a:off x="20199427" y="1771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848" name="n_3aveValue【公民館】&#10;一人当たり面積">
          <a:extLst>
            <a:ext uri="{FF2B5EF4-FFF2-40B4-BE49-F238E27FC236}">
              <a16:creationId xmlns:a16="http://schemas.microsoft.com/office/drawing/2014/main" id="{2C619FFF-36D7-4A9E-95F4-790C8280F7D2}"/>
            </a:ext>
          </a:extLst>
        </xdr:cNvPr>
        <xdr:cNvSpPr txBox="1"/>
      </xdr:nvSpPr>
      <xdr:spPr>
        <a:xfrm>
          <a:off x="19310427"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159529</xdr:rowOff>
    </xdr:from>
    <xdr:ext cx="469744" cy="259045"/>
    <xdr:sp macro="" textlink="">
      <xdr:nvSpPr>
        <xdr:cNvPr id="849" name="n_4aveValue【公民館】&#10;一人当たり面積">
          <a:extLst>
            <a:ext uri="{FF2B5EF4-FFF2-40B4-BE49-F238E27FC236}">
              <a16:creationId xmlns:a16="http://schemas.microsoft.com/office/drawing/2014/main" id="{AED9D07E-1122-4F31-9BF5-C7E5769D5DCF}"/>
            </a:ext>
          </a:extLst>
        </xdr:cNvPr>
        <xdr:cNvSpPr txBox="1"/>
      </xdr:nvSpPr>
      <xdr:spPr>
        <a:xfrm>
          <a:off x="18421427" y="1747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143273</xdr:rowOff>
    </xdr:from>
    <xdr:ext cx="469744" cy="259045"/>
    <xdr:sp macro="" textlink="">
      <xdr:nvSpPr>
        <xdr:cNvPr id="850" name="n_1mainValue【公民館】&#10;一人当たり面積">
          <a:extLst>
            <a:ext uri="{FF2B5EF4-FFF2-40B4-BE49-F238E27FC236}">
              <a16:creationId xmlns:a16="http://schemas.microsoft.com/office/drawing/2014/main" id="{0D63ABE8-6A5F-44F2-A59F-5ABE87F30B86}"/>
            </a:ext>
          </a:extLst>
        </xdr:cNvPr>
        <xdr:cNvSpPr txBox="1"/>
      </xdr:nvSpPr>
      <xdr:spPr>
        <a:xfrm>
          <a:off x="21075727" y="1848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143273</xdr:rowOff>
    </xdr:from>
    <xdr:ext cx="469744" cy="259045"/>
    <xdr:sp macro="" textlink="">
      <xdr:nvSpPr>
        <xdr:cNvPr id="851" name="n_2mainValue【公民館】&#10;一人当たり面積">
          <a:extLst>
            <a:ext uri="{FF2B5EF4-FFF2-40B4-BE49-F238E27FC236}">
              <a16:creationId xmlns:a16="http://schemas.microsoft.com/office/drawing/2014/main" id="{7D3BB5A0-17DE-4CEE-81EF-9CDCBF2062E7}"/>
            </a:ext>
          </a:extLst>
        </xdr:cNvPr>
        <xdr:cNvSpPr txBox="1"/>
      </xdr:nvSpPr>
      <xdr:spPr>
        <a:xfrm>
          <a:off x="20199427" y="1848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143273</xdr:rowOff>
    </xdr:from>
    <xdr:ext cx="469744" cy="259045"/>
    <xdr:sp macro="" textlink="">
      <xdr:nvSpPr>
        <xdr:cNvPr id="852" name="n_3mainValue【公民館】&#10;一人当たり面積">
          <a:extLst>
            <a:ext uri="{FF2B5EF4-FFF2-40B4-BE49-F238E27FC236}">
              <a16:creationId xmlns:a16="http://schemas.microsoft.com/office/drawing/2014/main" id="{10FA091E-A42F-4E6E-B4E9-918DC70A4098}"/>
            </a:ext>
          </a:extLst>
        </xdr:cNvPr>
        <xdr:cNvSpPr txBox="1"/>
      </xdr:nvSpPr>
      <xdr:spPr>
        <a:xfrm>
          <a:off x="19310427" y="1848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115840</xdr:rowOff>
    </xdr:from>
    <xdr:ext cx="469744" cy="259045"/>
    <xdr:sp macro="" textlink="">
      <xdr:nvSpPr>
        <xdr:cNvPr id="853" name="n_4mainValue【公民館】&#10;一人当たり面積">
          <a:extLst>
            <a:ext uri="{FF2B5EF4-FFF2-40B4-BE49-F238E27FC236}">
              <a16:creationId xmlns:a16="http://schemas.microsoft.com/office/drawing/2014/main" id="{65DC7829-D902-4386-8A37-955F77FBCA53}"/>
            </a:ext>
          </a:extLst>
        </xdr:cNvPr>
        <xdr:cNvSpPr txBox="1"/>
      </xdr:nvSpPr>
      <xdr:spPr>
        <a:xfrm>
          <a:off x="18421427" y="1846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FEFC53C1-3E52-4221-805B-A6E8B554660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E25E4295-3300-43E1-A8C1-7E2022514C0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A04519A3-E922-405B-A217-4FE781028D3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a:t>
          </a:r>
          <a:r>
            <a:rPr kumimoji="1" lang="ja-JP" altLang="en-US"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76.9</a:t>
          </a:r>
          <a:r>
            <a:rPr kumimoji="1" lang="ja-JP" altLang="en-US" sz="1100">
              <a:solidFill>
                <a:schemeClr val="dk1"/>
              </a:solidFill>
              <a:effectLst/>
              <a:latin typeface="+mn-lt"/>
              <a:ea typeface="+mn-ea"/>
              <a:cs typeface="+mn-cs"/>
            </a:rPr>
            <a:t>％）を除き、</a:t>
          </a:r>
          <a:r>
            <a:rPr kumimoji="1" lang="ja-JP" altLang="ja-JP" sz="1100">
              <a:solidFill>
                <a:schemeClr val="dk1"/>
              </a:solidFill>
              <a:effectLst/>
              <a:latin typeface="+mn-lt"/>
              <a:ea typeface="+mn-ea"/>
              <a:cs typeface="+mn-cs"/>
            </a:rPr>
            <a:t>類似団体と比較して低い</a:t>
          </a:r>
          <a:r>
            <a:rPr kumimoji="1" lang="ja-JP" altLang="en-US" sz="1100">
              <a:solidFill>
                <a:schemeClr val="dk1"/>
              </a:solidFill>
              <a:effectLst/>
              <a:latin typeface="+mn-lt"/>
              <a:ea typeface="+mn-ea"/>
              <a:cs typeface="+mn-cs"/>
            </a:rPr>
            <a:t>状況にある</a:t>
          </a:r>
          <a:r>
            <a:rPr kumimoji="1" lang="ja-JP" altLang="ja-JP" sz="1100">
              <a:solidFill>
                <a:schemeClr val="dk1"/>
              </a:solidFill>
              <a:effectLst/>
              <a:latin typeface="+mn-lt"/>
              <a:ea typeface="+mn-ea"/>
              <a:cs typeface="+mn-cs"/>
            </a:rPr>
            <a:t>。公営住宅</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33.8</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年度の</a:t>
          </a:r>
          <a:r>
            <a:rPr kumimoji="1" lang="ja-JP" altLang="ja-JP" sz="1100">
              <a:solidFill>
                <a:schemeClr val="dk1"/>
              </a:solidFill>
              <a:effectLst/>
              <a:latin typeface="+mn-lt"/>
              <a:ea typeface="+mn-ea"/>
              <a:cs typeface="+mn-cs"/>
            </a:rPr>
            <a:t>建て替えの影響で有形固定資産減価償却率</a:t>
          </a:r>
          <a:r>
            <a:rPr kumimoji="1" lang="ja-JP" altLang="en-US" sz="1100">
              <a:solidFill>
                <a:schemeClr val="dk1"/>
              </a:solidFill>
              <a:effectLst/>
              <a:latin typeface="+mn-lt"/>
              <a:ea typeface="+mn-ea"/>
              <a:cs typeface="+mn-cs"/>
            </a:rPr>
            <a:t>が一時</a:t>
          </a:r>
          <a:r>
            <a:rPr kumimoji="1" lang="en-US" altLang="ja-JP" sz="1100">
              <a:solidFill>
                <a:schemeClr val="dk1"/>
              </a:solidFill>
              <a:effectLst/>
              <a:latin typeface="+mn-lt"/>
              <a:ea typeface="+mn-ea"/>
              <a:cs typeface="+mn-cs"/>
            </a:rPr>
            <a:t>32.9</a:t>
          </a:r>
          <a:r>
            <a:rPr kumimoji="1" lang="ja-JP" altLang="en-US" sz="1100">
              <a:solidFill>
                <a:schemeClr val="dk1"/>
              </a:solidFill>
              <a:effectLst/>
              <a:latin typeface="+mn-lt"/>
              <a:ea typeface="+mn-ea"/>
              <a:cs typeface="+mn-cs"/>
            </a:rPr>
            <a:t>％まで減少していたが、当該施設の減価償却開始に伴い、前年度と比較して</a:t>
          </a:r>
          <a:r>
            <a:rPr kumimoji="1" lang="en-US" altLang="ja-JP" sz="1100">
              <a:solidFill>
                <a:schemeClr val="dk1"/>
              </a:solidFill>
              <a:effectLst/>
              <a:latin typeface="+mn-lt"/>
              <a:ea typeface="+mn-ea"/>
              <a:cs typeface="+mn-cs"/>
            </a:rPr>
            <a:t>+0.9</a:t>
          </a:r>
          <a:r>
            <a:rPr kumimoji="1" lang="ja-JP" altLang="en-US" sz="1100">
              <a:solidFill>
                <a:schemeClr val="dk1"/>
              </a:solidFill>
              <a:effectLst/>
              <a:latin typeface="+mn-lt"/>
              <a:ea typeface="+mn-ea"/>
              <a:cs typeface="+mn-cs"/>
            </a:rPr>
            <a:t>ポイントの増加</a:t>
          </a:r>
          <a:r>
            <a:rPr kumimoji="1" lang="ja-JP" altLang="ja-JP" sz="1100">
              <a:solidFill>
                <a:schemeClr val="dk1"/>
              </a:solidFill>
              <a:effectLst/>
              <a:latin typeface="+mn-lt"/>
              <a:ea typeface="+mn-ea"/>
              <a:cs typeface="+mn-cs"/>
            </a:rPr>
            <a:t>となっている。</a:t>
          </a:r>
          <a:r>
            <a:rPr kumimoji="1" lang="ja-JP" altLang="en-US" sz="1100">
              <a:solidFill>
                <a:schemeClr val="dk1"/>
              </a:solidFill>
              <a:effectLst/>
              <a:latin typeface="+mn-lt"/>
              <a:ea typeface="+mn-ea"/>
              <a:cs typeface="+mn-cs"/>
            </a:rPr>
            <a:t>児童館（</a:t>
          </a:r>
          <a:r>
            <a:rPr kumimoji="1" lang="en-US" altLang="ja-JP" sz="1100">
              <a:solidFill>
                <a:schemeClr val="dk1"/>
              </a:solidFill>
              <a:effectLst/>
              <a:latin typeface="+mn-lt"/>
              <a:ea typeface="+mn-ea"/>
              <a:cs typeface="+mn-cs"/>
            </a:rPr>
            <a:t>19.5</a:t>
          </a:r>
          <a:r>
            <a:rPr kumimoji="1" lang="ja-JP" altLang="en-US" sz="1100">
              <a:solidFill>
                <a:schemeClr val="dk1"/>
              </a:solidFill>
              <a:effectLst/>
              <a:latin typeface="+mn-lt"/>
              <a:ea typeface="+mn-ea"/>
              <a:cs typeface="+mn-cs"/>
            </a:rPr>
            <a:t>％）は、令和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年度にきたみ児童館が整備されたことにより、減価償却率が</a:t>
          </a:r>
          <a:r>
            <a:rPr kumimoji="1" lang="en-US" altLang="ja-JP" sz="1100">
              <a:solidFill>
                <a:schemeClr val="dk1"/>
              </a:solidFill>
              <a:effectLst/>
              <a:latin typeface="+mn-lt"/>
              <a:ea typeface="+mn-ea"/>
              <a:cs typeface="+mn-cs"/>
            </a:rPr>
            <a:t>19.5</a:t>
          </a:r>
          <a:r>
            <a:rPr kumimoji="1" lang="ja-JP" altLang="en-US" sz="1100">
              <a:solidFill>
                <a:schemeClr val="dk1"/>
              </a:solidFill>
              <a:effectLst/>
              <a:latin typeface="+mn-lt"/>
              <a:ea typeface="+mn-ea"/>
              <a:cs typeface="+mn-cs"/>
            </a:rPr>
            <a:t>％まで減少した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31.5</a:t>
          </a:r>
          <a:r>
            <a:rPr kumimoji="1" lang="ja-JP" altLang="en-US" sz="1100">
              <a:solidFill>
                <a:schemeClr val="dk1"/>
              </a:solidFill>
              <a:effectLst/>
              <a:latin typeface="+mn-lt"/>
              <a:ea typeface="+mn-ea"/>
              <a:cs typeface="+mn-cs"/>
            </a:rPr>
            <a:t>％）および</a:t>
          </a:r>
          <a:r>
            <a:rPr kumimoji="1" lang="ja-JP" altLang="ja-JP" sz="1100">
              <a:solidFill>
                <a:schemeClr val="dk1"/>
              </a:solidFill>
              <a:effectLst/>
              <a:latin typeface="+mn-lt"/>
              <a:ea typeface="+mn-ea"/>
              <a:cs typeface="+mn-cs"/>
            </a:rPr>
            <a:t>学校施設</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43.4</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については、有形固定資産減価償却率</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増加している。一方、公民館（</a:t>
          </a:r>
          <a:r>
            <a:rPr kumimoji="1" lang="en-US" altLang="ja-JP" sz="1100">
              <a:solidFill>
                <a:schemeClr val="dk1"/>
              </a:solidFill>
              <a:effectLst/>
              <a:latin typeface="+mn-lt"/>
              <a:ea typeface="+mn-ea"/>
              <a:cs typeface="+mn-cs"/>
            </a:rPr>
            <a:t>76.9</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各地区学習等供用施設が公民館に分類された影響により減価償却率が減少した。なお、中央公民館は</a:t>
          </a:r>
          <a:r>
            <a:rPr kumimoji="1" lang="ja-JP" altLang="ja-JP" sz="1100">
              <a:solidFill>
                <a:schemeClr val="dk1"/>
              </a:solidFill>
              <a:effectLst/>
              <a:latin typeface="+mn-lt"/>
              <a:ea typeface="+mn-ea"/>
              <a:cs typeface="+mn-cs"/>
            </a:rPr>
            <a:t>昭和</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年度に供用開始されており、</a:t>
          </a:r>
          <a:r>
            <a:rPr kumimoji="1" lang="ja-JP" altLang="en-US" sz="1100">
              <a:solidFill>
                <a:schemeClr val="dk1"/>
              </a:solidFill>
              <a:effectLst/>
              <a:latin typeface="+mn-lt"/>
              <a:ea typeface="+mn-ea"/>
              <a:cs typeface="+mn-cs"/>
            </a:rPr>
            <a:t>減価償却率は</a:t>
          </a:r>
          <a:r>
            <a:rPr kumimoji="1" lang="en-US" altLang="ja-JP" sz="1100">
              <a:solidFill>
                <a:schemeClr val="dk1"/>
              </a:solidFill>
              <a:effectLst/>
              <a:latin typeface="+mn-lt"/>
              <a:ea typeface="+mn-ea"/>
              <a:cs typeface="+mn-cs"/>
            </a:rPr>
            <a:t>96.6</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老朽化が進んでいる</a:t>
          </a:r>
          <a:r>
            <a:rPr kumimoji="1" lang="ja-JP" altLang="en-US" sz="1100">
              <a:solidFill>
                <a:schemeClr val="dk1"/>
              </a:solidFill>
              <a:effectLst/>
              <a:latin typeface="+mn-lt"/>
              <a:ea typeface="+mn-ea"/>
              <a:cs typeface="+mn-cs"/>
            </a:rPr>
            <a:t>状況にある</a:t>
          </a:r>
          <a:r>
            <a:rPr kumimoji="1" lang="ja-JP" altLang="ja-JP" sz="1100">
              <a:solidFill>
                <a:schemeClr val="dk1"/>
              </a:solidFill>
              <a:effectLst/>
              <a:latin typeface="+mn-lt"/>
              <a:ea typeface="+mn-ea"/>
              <a:cs typeface="+mn-cs"/>
            </a:rPr>
            <a:t>。道路（</a:t>
          </a:r>
          <a:r>
            <a:rPr kumimoji="1" lang="en-US" altLang="ja-JP" sz="1100">
              <a:solidFill>
                <a:schemeClr val="dk1"/>
              </a:solidFill>
              <a:effectLst/>
              <a:latin typeface="+mn-lt"/>
              <a:ea typeface="+mn-ea"/>
              <a:cs typeface="+mn-cs"/>
            </a:rPr>
            <a:t>64.2</a:t>
          </a:r>
          <a:r>
            <a:rPr kumimoji="1" lang="ja-JP" altLang="ja-JP" sz="1100">
              <a:solidFill>
                <a:schemeClr val="dk1"/>
              </a:solidFill>
              <a:effectLst/>
              <a:latin typeface="+mn-lt"/>
              <a:ea typeface="+mn-ea"/>
              <a:cs typeface="+mn-cs"/>
            </a:rPr>
            <a:t>％）は、毎年部分的な改修等を行ってはいるものの、減価償却率が改善するには至っていない状況である。</a:t>
          </a:r>
          <a:r>
            <a:rPr kumimoji="1" lang="ja-JP" altLang="en-US" sz="1100">
              <a:solidFill>
                <a:schemeClr val="dk1"/>
              </a:solidFill>
              <a:effectLst/>
              <a:latin typeface="+mn-lt"/>
              <a:ea typeface="+mn-ea"/>
              <a:cs typeface="+mn-cs"/>
            </a:rPr>
            <a:t>橋りょう・トンネルは令和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年度の市道安慶田照屋線橋口橋、市道高原</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号線高原橋の補修整備および松本</a:t>
          </a:r>
          <a:r>
            <a:rPr kumimoji="1" lang="en-US" altLang="ja-JP" sz="1100">
              <a:solidFill>
                <a:schemeClr val="dk1"/>
              </a:solidFill>
              <a:effectLst/>
              <a:latin typeface="+mn-lt"/>
              <a:ea typeface="+mn-ea"/>
              <a:cs typeface="+mn-cs"/>
            </a:rPr>
            <a:t>47</a:t>
          </a:r>
          <a:r>
            <a:rPr kumimoji="1" lang="ja-JP" altLang="en-US" sz="1100">
              <a:solidFill>
                <a:schemeClr val="dk1"/>
              </a:solidFill>
              <a:effectLst/>
              <a:latin typeface="+mn-lt"/>
              <a:ea typeface="+mn-ea"/>
              <a:cs typeface="+mn-cs"/>
            </a:rPr>
            <a:t>号線カフンジャ－</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号橋の撤去により減価償却率はわずかに減少した。</a:t>
          </a:r>
          <a:endParaRPr lang="ja-JP" altLang="ja-JP" sz="1400">
            <a:effectLst/>
          </a:endParaRPr>
        </a:p>
        <a:p>
          <a:r>
            <a:rPr kumimoji="1" lang="ja-JP" altLang="ja-JP" sz="1100">
              <a:solidFill>
                <a:schemeClr val="dk1"/>
              </a:solidFill>
              <a:effectLst/>
              <a:latin typeface="+mn-lt"/>
              <a:ea typeface="+mn-ea"/>
              <a:cs typeface="+mn-cs"/>
            </a:rPr>
            <a:t>今後の資産の管理に当たっては、公共施設等総合管理計画や個別施設計画等に基づき、施設の老朽化の状況と適切な施設サービスの提供水準、負債とのバランスを見ながら取り組みを進めていく。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8E560C0-8656-4302-88E7-E4C7DF40877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2079404-7A09-4263-A007-F573BB78C08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061079D-6BCC-42D9-BBBE-A5A0232CD54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124B9E-DBC7-4330-AA3B-8548CB4E581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沖縄県沖縄市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39168F6-2241-4E8E-B903-2A5C8BFF5CA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B7A839E-5888-4D7B-BB77-970A27E0706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6D0122F-FD69-493A-8806-4D774648A8B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21550CD-5F2D-4708-BC0E-ABFA874503A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8A7BEEB-5A1A-4388-ADE4-AE287158E72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DD138D1-E20C-4EA0-9185-CBF208673FB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141,739
139,471
49.72
83,741,373
81,342,339
1,321,451
33,774,251
41,524,196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4E37E22-B0F0-4881-93EA-3B57B84D67C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9930119-3E4A-4DC3-A1F9-FA7FC1CBFE2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3BD73DB-6B59-46E3-A321-904836C1300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30.8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CC0712D-355C-4170-BA0E-5ED8D85C9C1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75997B8-4085-4ADB-B6F6-DD09631C1F3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A1C1225-B05E-46FA-9B31-60DD04EE0CE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518255C-4D2E-4066-B9F0-D5732385CF3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F8ED640-E41D-4A15-9C70-4B172B8173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56CC45E-40C4-4EE6-92DB-C5DA733E2D9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D563423-F88F-41DA-B0D2-BB5FB1C1CA1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86B5022-345D-450E-BB72-1B7422CDA66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A934F85-D5D4-4AB6-8B52-F3F6E56A57D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3CF1401-33F7-4A9F-BAB2-85A4831C3A0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18C0B53-8B89-450F-B229-FE63A081D62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D7DC82-DA3B-4BF4-9CAD-41D70D939F2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2536B86-36D7-4F23-8B9E-D9300581CAF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68D8C6C-5FAF-48A8-86A4-1EEA8C4416C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1A8A436-D164-4679-B53D-28625308D55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955715-5959-4EDE-836F-F357BE84FB5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583E9D2-ED74-42D9-8DB6-F35B5D874BE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D3456E4-9C75-410D-A012-575F072F4DF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C655166-4F51-41C3-B442-F7A5EE82764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824CA06-51C1-4E2A-AD23-1933D37EC62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04FFE24-3A21-4F76-A7A1-4B8EF596D76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0DA4AB0-8EEA-495E-870A-47CAD345673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150E5C6-71AF-4A4A-A306-2425071C608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5B1D523-8645-4ECB-B092-B97324BE794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5B9EEF9-A91F-45BA-8497-68E4805D85B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824FB4E-AF42-4399-8293-ECDB5E76491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A7B216E-2E17-46D2-86A4-D7C6F7D7A14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77F3B1F-8420-412C-AC72-389B087E90D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B52BA3C-EF36-44F7-B64B-3218F30A35A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85A2276-D70F-4DC0-952F-28C9D1A0627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5D04CA3-3F2E-4023-944E-E9DFB28C6F6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8374A80-97E6-436E-8979-365606C3663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6011F64-15DC-47D8-9BD6-1348CD276ED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E396296-64D5-4625-AABC-6903266B069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8C70787-261F-494F-8211-59809C835DE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A4A6314-2DE1-4BD5-9EC5-9641E6B5268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C1B3486-3828-483B-8972-66E77EC8BCD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B45B4C1-649E-4CE8-99CD-E32823CA64D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07A8E7F-758B-4271-BC0B-FE5BF76EE86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8E56F7E-E660-428D-99A3-C01C060E3D5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95F460C-419A-4E0B-80B8-76A9C1C2EFB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ED9F812-C3CB-4064-AF33-A63C33D6F18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53088EB-F97E-477C-BF31-39117C60E00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77833</xdr:rowOff>
    </xdr:from>
    <xdr:to>
      <xdr:col>24</xdr:col>
      <xdr:colOff>62865</xdr:colOff>
      <xdr:row>41</xdr:row>
      <xdr:rowOff>151312</xdr:rowOff>
    </xdr:to>
    <xdr:cxnSp macro="">
      <xdr:nvCxnSpPr>
        <xdr:cNvPr id="58" name="直線コネクタ 57">
          <a:extLst>
            <a:ext uri="{FF2B5EF4-FFF2-40B4-BE49-F238E27FC236}">
              <a16:creationId xmlns:a16="http://schemas.microsoft.com/office/drawing/2014/main" id="{2F8D2065-B8CD-4C61-9E55-8A54EB1028E9}"/>
            </a:ext>
          </a:extLst>
        </xdr:cNvPr>
        <xdr:cNvCxnSpPr/>
      </xdr:nvCxnSpPr>
      <xdr:spPr>
        <a:xfrm flipV="1">
          <a:off x="4634865" y="5907133"/>
          <a:ext cx="0" cy="1273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155139</xdr:rowOff>
    </xdr:from>
    <xdr:ext cx="405111" cy="259045"/>
    <xdr:sp macro="" textlink="">
      <xdr:nvSpPr>
        <xdr:cNvPr id="59" name="【図書館】&#10;有形固定資産減価償却率最小値テキスト">
          <a:extLst>
            <a:ext uri="{FF2B5EF4-FFF2-40B4-BE49-F238E27FC236}">
              <a16:creationId xmlns:a16="http://schemas.microsoft.com/office/drawing/2014/main" id="{CE957F7D-CFB8-4516-A377-B14136CA925C}"/>
            </a:ext>
          </a:extLst>
        </xdr:cNvPr>
        <xdr:cNvSpPr txBox="1"/>
      </xdr:nvSpPr>
      <xdr:spPr>
        <a:xfrm>
          <a:off x="4673600" y="718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151312</xdr:rowOff>
    </xdr:from>
    <xdr:to>
      <xdr:col>24</xdr:col>
      <xdr:colOff>152400</xdr:colOff>
      <xdr:row>41</xdr:row>
      <xdr:rowOff>151312</xdr:rowOff>
    </xdr:to>
    <xdr:cxnSp macro="">
      <xdr:nvCxnSpPr>
        <xdr:cNvPr id="60" name="直線コネクタ 59">
          <a:extLst>
            <a:ext uri="{FF2B5EF4-FFF2-40B4-BE49-F238E27FC236}">
              <a16:creationId xmlns:a16="http://schemas.microsoft.com/office/drawing/2014/main" id="{FDAED01F-AA57-43EB-8332-F617939B5D76}"/>
            </a:ext>
          </a:extLst>
        </xdr:cNvPr>
        <xdr:cNvCxnSpPr/>
      </xdr:nvCxnSpPr>
      <xdr:spPr>
        <a:xfrm>
          <a:off x="4546600" y="7180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24510</xdr:rowOff>
    </xdr:from>
    <xdr:ext cx="405111" cy="259045"/>
    <xdr:sp macro="" textlink="">
      <xdr:nvSpPr>
        <xdr:cNvPr id="61" name="【図書館】&#10;有形固定資産減価償却率最大値テキスト">
          <a:extLst>
            <a:ext uri="{FF2B5EF4-FFF2-40B4-BE49-F238E27FC236}">
              <a16:creationId xmlns:a16="http://schemas.microsoft.com/office/drawing/2014/main" id="{48BC62F1-AA89-410A-8617-FD66639051F9}"/>
            </a:ext>
          </a:extLst>
        </xdr:cNvPr>
        <xdr:cNvSpPr txBox="1"/>
      </xdr:nvSpPr>
      <xdr:spPr>
        <a:xfrm>
          <a:off x="4673600" y="5682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77833</xdr:rowOff>
    </xdr:from>
    <xdr:to>
      <xdr:col>24</xdr:col>
      <xdr:colOff>152400</xdr:colOff>
      <xdr:row>34</xdr:row>
      <xdr:rowOff>77833</xdr:rowOff>
    </xdr:to>
    <xdr:cxnSp macro="">
      <xdr:nvCxnSpPr>
        <xdr:cNvPr id="62" name="直線コネクタ 61">
          <a:extLst>
            <a:ext uri="{FF2B5EF4-FFF2-40B4-BE49-F238E27FC236}">
              <a16:creationId xmlns:a16="http://schemas.microsoft.com/office/drawing/2014/main" id="{B9840294-A411-4225-A882-41EE8B20F852}"/>
            </a:ext>
          </a:extLst>
        </xdr:cNvPr>
        <xdr:cNvCxnSpPr/>
      </xdr:nvCxnSpPr>
      <xdr:spPr>
        <a:xfrm>
          <a:off x="4546600" y="5907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109963</xdr:rowOff>
    </xdr:from>
    <xdr:ext cx="405111" cy="259045"/>
    <xdr:sp macro="" textlink="">
      <xdr:nvSpPr>
        <xdr:cNvPr id="63" name="【図書館】&#10;有形固定資産減価償却率平均値テキスト">
          <a:extLst>
            <a:ext uri="{FF2B5EF4-FFF2-40B4-BE49-F238E27FC236}">
              <a16:creationId xmlns:a16="http://schemas.microsoft.com/office/drawing/2014/main" id="{6267BA39-F459-416E-AEFA-CD6183472DD6}"/>
            </a:ext>
          </a:extLst>
        </xdr:cNvPr>
        <xdr:cNvSpPr txBox="1"/>
      </xdr:nvSpPr>
      <xdr:spPr>
        <a:xfrm>
          <a:off x="4673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131536</xdr:rowOff>
    </xdr:from>
    <xdr:to>
      <xdr:col>24</xdr:col>
      <xdr:colOff>114300</xdr:colOff>
      <xdr:row>38</xdr:row>
      <xdr:rowOff>61686</xdr:rowOff>
    </xdr:to>
    <xdr:sp macro="" textlink="">
      <xdr:nvSpPr>
        <xdr:cNvPr id="64" name="フローチャート: 判断 63">
          <a:extLst>
            <a:ext uri="{FF2B5EF4-FFF2-40B4-BE49-F238E27FC236}">
              <a16:creationId xmlns:a16="http://schemas.microsoft.com/office/drawing/2014/main" id="{A9AF6871-09C9-4965-BCF4-807E133B0E28}"/>
            </a:ext>
          </a:extLst>
        </xdr:cNvPr>
        <xdr:cNvSpPr/>
      </xdr:nvSpPr>
      <xdr:spPr>
        <a:xfrm>
          <a:off x="4584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108676</xdr:rowOff>
    </xdr:from>
    <xdr:to>
      <xdr:col>20</xdr:col>
      <xdr:colOff>38100</xdr:colOff>
      <xdr:row>38</xdr:row>
      <xdr:rowOff>38826</xdr:rowOff>
    </xdr:to>
    <xdr:sp macro="" textlink="">
      <xdr:nvSpPr>
        <xdr:cNvPr id="65" name="フローチャート: 判断 64">
          <a:extLst>
            <a:ext uri="{FF2B5EF4-FFF2-40B4-BE49-F238E27FC236}">
              <a16:creationId xmlns:a16="http://schemas.microsoft.com/office/drawing/2014/main" id="{4CB19240-00E4-41FE-B5C1-A9A159173E95}"/>
            </a:ext>
          </a:extLst>
        </xdr:cNvPr>
        <xdr:cNvSpPr/>
      </xdr:nvSpPr>
      <xdr:spPr>
        <a:xfrm>
          <a:off x="3746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100CE3E9-5AE1-4002-AE8C-672A2918C9D3}"/>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97246</xdr:rowOff>
    </xdr:from>
    <xdr:to>
      <xdr:col>10</xdr:col>
      <xdr:colOff>165100</xdr:colOff>
      <xdr:row>38</xdr:row>
      <xdr:rowOff>27395</xdr:rowOff>
    </xdr:to>
    <xdr:sp macro="" textlink="">
      <xdr:nvSpPr>
        <xdr:cNvPr id="67" name="フローチャート: 判断 66">
          <a:extLst>
            <a:ext uri="{FF2B5EF4-FFF2-40B4-BE49-F238E27FC236}">
              <a16:creationId xmlns:a16="http://schemas.microsoft.com/office/drawing/2014/main" id="{7F688E88-A06A-4ADF-AA40-E484C868E226}"/>
            </a:ext>
          </a:extLst>
        </xdr:cNvPr>
        <xdr:cNvSpPr/>
      </xdr:nvSpPr>
      <xdr:spPr>
        <a:xfrm>
          <a:off x="1968500" y="644089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35D9722A-EA84-4128-AAA5-E947B50905BB}"/>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AC5C075-74A6-4CAC-BC77-157510B233F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B6D6959-DCAC-4F8C-9AD6-B70E8B298CE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960419A-E504-4766-9846-DB935CA7258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FD88D4D-B12D-499C-9EB4-40068230FA1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EE837B2-14C3-4E86-91C4-5345088CBC7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76019</xdr:rowOff>
    </xdr:from>
    <xdr:to>
      <xdr:col>24</xdr:col>
      <xdr:colOff>114300</xdr:colOff>
      <xdr:row>35</xdr:row>
      <xdr:rowOff>6169</xdr:rowOff>
    </xdr:to>
    <xdr:sp macro="" textlink="">
      <xdr:nvSpPr>
        <xdr:cNvPr id="74" name="楕円 73">
          <a:extLst>
            <a:ext uri="{FF2B5EF4-FFF2-40B4-BE49-F238E27FC236}">
              <a16:creationId xmlns:a16="http://schemas.microsoft.com/office/drawing/2014/main" id="{82C5BB58-0D9F-441F-8648-2E38F7FC1CCB}"/>
            </a:ext>
          </a:extLst>
        </xdr:cNvPr>
        <xdr:cNvSpPr/>
      </xdr:nvSpPr>
      <xdr:spPr>
        <a:xfrm>
          <a:off x="4584700" y="590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162396</xdr:rowOff>
    </xdr:from>
    <xdr:ext cx="405111" cy="259045"/>
    <xdr:sp macro="" textlink="">
      <xdr:nvSpPr>
        <xdr:cNvPr id="75" name="【図書館】&#10;有形固定資産減価償却率該当値テキスト">
          <a:extLst>
            <a:ext uri="{FF2B5EF4-FFF2-40B4-BE49-F238E27FC236}">
              <a16:creationId xmlns:a16="http://schemas.microsoft.com/office/drawing/2014/main" id="{91FBEC28-46C4-47FB-9BC8-E3A7CB2F97B9}"/>
            </a:ext>
          </a:extLst>
        </xdr:cNvPr>
        <xdr:cNvSpPr txBox="1"/>
      </xdr:nvSpPr>
      <xdr:spPr>
        <a:xfrm>
          <a:off x="4673600" y="5820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40096</xdr:rowOff>
    </xdr:from>
    <xdr:to>
      <xdr:col>20</xdr:col>
      <xdr:colOff>38100</xdr:colOff>
      <xdr:row>34</xdr:row>
      <xdr:rowOff>141696</xdr:rowOff>
    </xdr:to>
    <xdr:sp macro="" textlink="">
      <xdr:nvSpPr>
        <xdr:cNvPr id="76" name="楕円 75">
          <a:extLst>
            <a:ext uri="{FF2B5EF4-FFF2-40B4-BE49-F238E27FC236}">
              <a16:creationId xmlns:a16="http://schemas.microsoft.com/office/drawing/2014/main" id="{10918B1B-3587-497C-AEE0-D9C2A4ED482C}"/>
            </a:ext>
          </a:extLst>
        </xdr:cNvPr>
        <xdr:cNvSpPr/>
      </xdr:nvSpPr>
      <xdr:spPr>
        <a:xfrm>
          <a:off x="3746500" y="586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90896</xdr:rowOff>
    </xdr:from>
    <xdr:to>
      <xdr:col>24</xdr:col>
      <xdr:colOff>63500</xdr:colOff>
      <xdr:row>34</xdr:row>
      <xdr:rowOff>126819</xdr:rowOff>
    </xdr:to>
    <xdr:cxnSp macro="">
      <xdr:nvCxnSpPr>
        <xdr:cNvPr id="77" name="直線コネクタ 76">
          <a:extLst>
            <a:ext uri="{FF2B5EF4-FFF2-40B4-BE49-F238E27FC236}">
              <a16:creationId xmlns:a16="http://schemas.microsoft.com/office/drawing/2014/main" id="{7BCE6816-2E83-4B1C-9496-5582847BF5B9}"/>
            </a:ext>
          </a:extLst>
        </xdr:cNvPr>
        <xdr:cNvCxnSpPr/>
      </xdr:nvCxnSpPr>
      <xdr:spPr>
        <a:xfrm>
          <a:off x="3797300" y="5920196"/>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7439</xdr:rowOff>
    </xdr:from>
    <xdr:to>
      <xdr:col>15</xdr:col>
      <xdr:colOff>101600</xdr:colOff>
      <xdr:row>34</xdr:row>
      <xdr:rowOff>109039</xdr:rowOff>
    </xdr:to>
    <xdr:sp macro="" textlink="">
      <xdr:nvSpPr>
        <xdr:cNvPr id="78" name="楕円 77">
          <a:extLst>
            <a:ext uri="{FF2B5EF4-FFF2-40B4-BE49-F238E27FC236}">
              <a16:creationId xmlns:a16="http://schemas.microsoft.com/office/drawing/2014/main" id="{32C93F72-0D59-4786-A1A4-DECAB9E1C662}"/>
            </a:ext>
          </a:extLst>
        </xdr:cNvPr>
        <xdr:cNvSpPr/>
      </xdr:nvSpPr>
      <xdr:spPr>
        <a:xfrm>
          <a:off x="2857500" y="583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58239</xdr:rowOff>
    </xdr:from>
    <xdr:to>
      <xdr:col>19</xdr:col>
      <xdr:colOff>177800</xdr:colOff>
      <xdr:row>34</xdr:row>
      <xdr:rowOff>90896</xdr:rowOff>
    </xdr:to>
    <xdr:cxnSp macro="">
      <xdr:nvCxnSpPr>
        <xdr:cNvPr id="79" name="直線コネクタ 78">
          <a:extLst>
            <a:ext uri="{FF2B5EF4-FFF2-40B4-BE49-F238E27FC236}">
              <a16:creationId xmlns:a16="http://schemas.microsoft.com/office/drawing/2014/main" id="{E9286CB4-0015-40BB-99B3-18EF8F7D85E2}"/>
            </a:ext>
          </a:extLst>
        </xdr:cNvPr>
        <xdr:cNvCxnSpPr/>
      </xdr:nvCxnSpPr>
      <xdr:spPr>
        <a:xfrm>
          <a:off x="2908300" y="588753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146231</xdr:rowOff>
    </xdr:from>
    <xdr:to>
      <xdr:col>10</xdr:col>
      <xdr:colOff>165100</xdr:colOff>
      <xdr:row>34</xdr:row>
      <xdr:rowOff>76381</xdr:rowOff>
    </xdr:to>
    <xdr:sp macro="" textlink="">
      <xdr:nvSpPr>
        <xdr:cNvPr id="80" name="楕円 79">
          <a:extLst>
            <a:ext uri="{FF2B5EF4-FFF2-40B4-BE49-F238E27FC236}">
              <a16:creationId xmlns:a16="http://schemas.microsoft.com/office/drawing/2014/main" id="{1086BE6F-4344-4617-A291-8F4FB5F8B584}"/>
            </a:ext>
          </a:extLst>
        </xdr:cNvPr>
        <xdr:cNvSpPr/>
      </xdr:nvSpPr>
      <xdr:spPr>
        <a:xfrm>
          <a:off x="1968500" y="580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25581</xdr:rowOff>
    </xdr:from>
    <xdr:to>
      <xdr:col>15</xdr:col>
      <xdr:colOff>50800</xdr:colOff>
      <xdr:row>34</xdr:row>
      <xdr:rowOff>58239</xdr:rowOff>
    </xdr:to>
    <xdr:cxnSp macro="">
      <xdr:nvCxnSpPr>
        <xdr:cNvPr id="81" name="直線コネクタ 80">
          <a:extLst>
            <a:ext uri="{FF2B5EF4-FFF2-40B4-BE49-F238E27FC236}">
              <a16:creationId xmlns:a16="http://schemas.microsoft.com/office/drawing/2014/main" id="{4101D08F-DCDE-4EBB-97B1-8A48055EAFDE}"/>
            </a:ext>
          </a:extLst>
        </xdr:cNvPr>
        <xdr:cNvCxnSpPr/>
      </xdr:nvCxnSpPr>
      <xdr:spPr>
        <a:xfrm>
          <a:off x="2019300" y="585488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113574</xdr:rowOff>
    </xdr:from>
    <xdr:to>
      <xdr:col>6</xdr:col>
      <xdr:colOff>38100</xdr:colOff>
      <xdr:row>34</xdr:row>
      <xdr:rowOff>43724</xdr:rowOff>
    </xdr:to>
    <xdr:sp macro="" textlink="">
      <xdr:nvSpPr>
        <xdr:cNvPr id="82" name="楕円 81">
          <a:extLst>
            <a:ext uri="{FF2B5EF4-FFF2-40B4-BE49-F238E27FC236}">
              <a16:creationId xmlns:a16="http://schemas.microsoft.com/office/drawing/2014/main" id="{9F435FE7-A243-4F0B-B5F3-B511165CCEBF}"/>
            </a:ext>
          </a:extLst>
        </xdr:cNvPr>
        <xdr:cNvSpPr/>
      </xdr:nvSpPr>
      <xdr:spPr>
        <a:xfrm>
          <a:off x="1079500" y="577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164374</xdr:rowOff>
    </xdr:from>
    <xdr:to>
      <xdr:col>10</xdr:col>
      <xdr:colOff>114300</xdr:colOff>
      <xdr:row>34</xdr:row>
      <xdr:rowOff>25581</xdr:rowOff>
    </xdr:to>
    <xdr:cxnSp macro="">
      <xdr:nvCxnSpPr>
        <xdr:cNvPr id="83" name="直線コネクタ 82">
          <a:extLst>
            <a:ext uri="{FF2B5EF4-FFF2-40B4-BE49-F238E27FC236}">
              <a16:creationId xmlns:a16="http://schemas.microsoft.com/office/drawing/2014/main" id="{02B4B854-376E-4041-BE51-CA7BB37BD130}"/>
            </a:ext>
          </a:extLst>
        </xdr:cNvPr>
        <xdr:cNvCxnSpPr/>
      </xdr:nvCxnSpPr>
      <xdr:spPr>
        <a:xfrm>
          <a:off x="1130300" y="582222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29953</xdr:rowOff>
    </xdr:from>
    <xdr:ext cx="405111" cy="259045"/>
    <xdr:sp macro="" textlink="">
      <xdr:nvSpPr>
        <xdr:cNvPr id="84" name="n_1aveValue【図書館】&#10;有形固定資産減価償却率">
          <a:extLst>
            <a:ext uri="{FF2B5EF4-FFF2-40B4-BE49-F238E27FC236}">
              <a16:creationId xmlns:a16="http://schemas.microsoft.com/office/drawing/2014/main" id="{D78480E7-9313-46B7-9710-E98F37F5491B}"/>
            </a:ext>
          </a:extLst>
        </xdr:cNvPr>
        <xdr:cNvSpPr txBox="1"/>
      </xdr:nvSpPr>
      <xdr:spPr>
        <a:xfrm>
          <a:off x="3582044" y="654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3DF8EC68-EFF5-485F-9A9B-6561D1B4B69D}"/>
            </a:ext>
          </a:extLst>
        </xdr:cNvPr>
        <xdr:cNvSpPr txBox="1"/>
      </xdr:nvSpPr>
      <xdr:spPr>
        <a:xfrm>
          <a:off x="2705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18523</xdr:rowOff>
    </xdr:from>
    <xdr:ext cx="405111" cy="259045"/>
    <xdr:sp macro="" textlink="">
      <xdr:nvSpPr>
        <xdr:cNvPr id="86" name="n_3aveValue【図書館】&#10;有形固定資産減価償却率">
          <a:extLst>
            <a:ext uri="{FF2B5EF4-FFF2-40B4-BE49-F238E27FC236}">
              <a16:creationId xmlns:a16="http://schemas.microsoft.com/office/drawing/2014/main" id="{F2705E10-6AFE-40F1-BFEA-18A662AE21CB}"/>
            </a:ext>
          </a:extLst>
        </xdr:cNvPr>
        <xdr:cNvSpPr txBox="1"/>
      </xdr:nvSpPr>
      <xdr:spPr>
        <a:xfrm>
          <a:off x="1816744" y="653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51180</xdr:rowOff>
    </xdr:from>
    <xdr:ext cx="405111" cy="259045"/>
    <xdr:sp macro="" textlink="">
      <xdr:nvSpPr>
        <xdr:cNvPr id="87" name="n_4aveValue【図書館】&#10;有形固定資産減価償却率">
          <a:extLst>
            <a:ext uri="{FF2B5EF4-FFF2-40B4-BE49-F238E27FC236}">
              <a16:creationId xmlns:a16="http://schemas.microsoft.com/office/drawing/2014/main" id="{73686F77-1F16-4DFB-A687-4A73BB7FAB7C}"/>
            </a:ext>
          </a:extLst>
        </xdr:cNvPr>
        <xdr:cNvSpPr txBox="1"/>
      </xdr:nvSpPr>
      <xdr:spPr>
        <a:xfrm>
          <a:off x="927744" y="639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158223</xdr:rowOff>
    </xdr:from>
    <xdr:ext cx="405111" cy="259045"/>
    <xdr:sp macro="" textlink="">
      <xdr:nvSpPr>
        <xdr:cNvPr id="88" name="n_1mainValue【図書館】&#10;有形固定資産減価償却率">
          <a:extLst>
            <a:ext uri="{FF2B5EF4-FFF2-40B4-BE49-F238E27FC236}">
              <a16:creationId xmlns:a16="http://schemas.microsoft.com/office/drawing/2014/main" id="{BF8A8F76-A1B6-4F0D-871E-EC83BA2A4316}"/>
            </a:ext>
          </a:extLst>
        </xdr:cNvPr>
        <xdr:cNvSpPr txBox="1"/>
      </xdr:nvSpPr>
      <xdr:spPr>
        <a:xfrm>
          <a:off x="3582044" y="564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125566</xdr:rowOff>
    </xdr:from>
    <xdr:ext cx="405111" cy="259045"/>
    <xdr:sp macro="" textlink="">
      <xdr:nvSpPr>
        <xdr:cNvPr id="89" name="n_2mainValue【図書館】&#10;有形固定資産減価償却率">
          <a:extLst>
            <a:ext uri="{FF2B5EF4-FFF2-40B4-BE49-F238E27FC236}">
              <a16:creationId xmlns:a16="http://schemas.microsoft.com/office/drawing/2014/main" id="{5338E107-45F8-4C46-BC63-9AF67B41BCC1}"/>
            </a:ext>
          </a:extLst>
        </xdr:cNvPr>
        <xdr:cNvSpPr txBox="1"/>
      </xdr:nvSpPr>
      <xdr:spPr>
        <a:xfrm>
          <a:off x="2705744" y="5611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92908</xdr:rowOff>
    </xdr:from>
    <xdr:ext cx="405111" cy="259045"/>
    <xdr:sp macro="" textlink="">
      <xdr:nvSpPr>
        <xdr:cNvPr id="90" name="n_3mainValue【図書館】&#10;有形固定資産減価償却率">
          <a:extLst>
            <a:ext uri="{FF2B5EF4-FFF2-40B4-BE49-F238E27FC236}">
              <a16:creationId xmlns:a16="http://schemas.microsoft.com/office/drawing/2014/main" id="{5FC3DBFD-AE66-4A39-B2B5-BF74E86114ED}"/>
            </a:ext>
          </a:extLst>
        </xdr:cNvPr>
        <xdr:cNvSpPr txBox="1"/>
      </xdr:nvSpPr>
      <xdr:spPr>
        <a:xfrm>
          <a:off x="1816744" y="5579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60251</xdr:rowOff>
    </xdr:from>
    <xdr:ext cx="340478" cy="259045"/>
    <xdr:sp macro="" textlink="">
      <xdr:nvSpPr>
        <xdr:cNvPr id="91" name="n_4mainValue【図書館】&#10;有形固定資産減価償却率">
          <a:extLst>
            <a:ext uri="{FF2B5EF4-FFF2-40B4-BE49-F238E27FC236}">
              <a16:creationId xmlns:a16="http://schemas.microsoft.com/office/drawing/2014/main" id="{28C25D8E-2C54-4735-8401-6A92D1CCDE56}"/>
            </a:ext>
          </a:extLst>
        </xdr:cNvPr>
        <xdr:cNvSpPr txBox="1"/>
      </xdr:nvSpPr>
      <xdr:spPr>
        <a:xfrm>
          <a:off x="960061" y="5546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D0E47EE-A647-47A8-8169-FACF69D05AB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7EB4296-71E3-4E3C-8CF7-9975060AC5E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E4606D1-0C62-4BBC-BFB0-15363BCB1BA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E7F97F1-67AE-4683-BD3C-0B6D028E67F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D647B0C-DEB4-420C-B67B-0A5714CA0DA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5252AD0-45E1-48C1-9FAF-3B3A915B998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F9C019A-764A-4AA7-BBDD-AF21BE45E8C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A8CC9E9-DCBF-4E02-AFA3-D6A0555FC6A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899D6E2-E24A-4CFE-80A7-C9CBC6D8314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1B1236C-D8DF-4882-9E36-F7B2BFE7F49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85584CA9-3C57-4DA7-88D3-04845FBB554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6CE20CF0-8D1A-4B67-8D78-1F763158E56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BB4CFA15-852A-4914-9BEA-1D787BD19475}"/>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CC2D10D4-3E08-4801-87B2-EFFF49436F19}"/>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6FD49935-95B2-4EAF-8C0E-CA0C67C6A036}"/>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54E4564D-C390-48CF-B904-AF7086452B5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A00C675C-A76F-4EDE-9120-67E4DB4EF4A7}"/>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B3619A52-5B3A-4B3E-B5F1-9AE2A282DF62}"/>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44319AC5-8546-491D-918E-7EBCF3286C3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66C659EE-0200-4275-AAED-22E8FAB8A9FC}"/>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5C23F54E-906F-4457-AB82-DF8D429925B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B3D70362-2A76-41CA-B8F0-92A7E2869C2B}"/>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53617CF9-ECD0-4B2E-8DE1-63911CAFF41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6FA46B5F-361F-4D5A-9681-17CC652645D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7FD854E1-CED0-460B-8F87-0D2B60D525F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7" name="直線コネクタ 116">
          <a:extLst>
            <a:ext uri="{FF2B5EF4-FFF2-40B4-BE49-F238E27FC236}">
              <a16:creationId xmlns:a16="http://schemas.microsoft.com/office/drawing/2014/main" id="{A39E91DC-41E1-4D40-8556-CF4D98E9BDE6}"/>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8" name="【図書館】&#10;一人当たり面積最小値テキスト">
          <a:extLst>
            <a:ext uri="{FF2B5EF4-FFF2-40B4-BE49-F238E27FC236}">
              <a16:creationId xmlns:a16="http://schemas.microsoft.com/office/drawing/2014/main" id="{ED9C7559-0A02-41F4-B1FA-7D2F33E52906}"/>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9" name="直線コネクタ 118">
          <a:extLst>
            <a:ext uri="{FF2B5EF4-FFF2-40B4-BE49-F238E27FC236}">
              <a16:creationId xmlns:a16="http://schemas.microsoft.com/office/drawing/2014/main" id="{D749A16D-28CB-4157-9684-91D79A99CD18}"/>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20" name="【図書館】&#10;一人当たり面積最大値テキスト">
          <a:extLst>
            <a:ext uri="{FF2B5EF4-FFF2-40B4-BE49-F238E27FC236}">
              <a16:creationId xmlns:a16="http://schemas.microsoft.com/office/drawing/2014/main" id="{20945235-FFFA-4BE2-8C64-7AF0CEC8F72A}"/>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1" name="直線コネクタ 120">
          <a:extLst>
            <a:ext uri="{FF2B5EF4-FFF2-40B4-BE49-F238E27FC236}">
              <a16:creationId xmlns:a16="http://schemas.microsoft.com/office/drawing/2014/main" id="{CA8605A6-375B-4F25-8513-59EF23011558}"/>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2" name="【図書館】&#10;一人当たり面積平均値テキスト">
          <a:extLst>
            <a:ext uri="{FF2B5EF4-FFF2-40B4-BE49-F238E27FC236}">
              <a16:creationId xmlns:a16="http://schemas.microsoft.com/office/drawing/2014/main" id="{DA2028A0-7DCA-4D26-9DD6-EC3D57172B3C}"/>
            </a:ext>
          </a:extLst>
        </xdr:cNvPr>
        <xdr:cNvSpPr txBox="1"/>
      </xdr:nvSpPr>
      <xdr:spPr>
        <a:xfrm>
          <a:off x="10515600" y="6818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3" name="フローチャート: 判断 122">
          <a:extLst>
            <a:ext uri="{FF2B5EF4-FFF2-40B4-BE49-F238E27FC236}">
              <a16:creationId xmlns:a16="http://schemas.microsoft.com/office/drawing/2014/main" id="{5F6D263C-B003-4B01-92A3-81239E7A8887}"/>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4" name="フローチャート: 判断 123">
          <a:extLst>
            <a:ext uri="{FF2B5EF4-FFF2-40B4-BE49-F238E27FC236}">
              <a16:creationId xmlns:a16="http://schemas.microsoft.com/office/drawing/2014/main" id="{1A1E7BC2-910A-4280-AEDA-502073250FF8}"/>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5" name="フローチャート: 判断 124">
          <a:extLst>
            <a:ext uri="{FF2B5EF4-FFF2-40B4-BE49-F238E27FC236}">
              <a16:creationId xmlns:a16="http://schemas.microsoft.com/office/drawing/2014/main" id="{F3AB75AC-8D5E-475B-BAF9-25879C29A4F1}"/>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6" name="フローチャート: 判断 125">
          <a:extLst>
            <a:ext uri="{FF2B5EF4-FFF2-40B4-BE49-F238E27FC236}">
              <a16:creationId xmlns:a16="http://schemas.microsoft.com/office/drawing/2014/main" id="{1A2E7EF7-0A77-4C2A-8850-10A18D17ACA7}"/>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11793</xdr:rowOff>
    </xdr:from>
    <xdr:to>
      <xdr:col>36</xdr:col>
      <xdr:colOff>165100</xdr:colOff>
      <xdr:row>39</xdr:row>
      <xdr:rowOff>113393</xdr:rowOff>
    </xdr:to>
    <xdr:sp macro="" textlink="">
      <xdr:nvSpPr>
        <xdr:cNvPr id="127" name="フローチャート: 判断 126">
          <a:extLst>
            <a:ext uri="{FF2B5EF4-FFF2-40B4-BE49-F238E27FC236}">
              <a16:creationId xmlns:a16="http://schemas.microsoft.com/office/drawing/2014/main" id="{1990D97A-D01D-4219-8853-7566DC3DC25A}"/>
            </a:ext>
          </a:extLst>
        </xdr:cNvPr>
        <xdr:cNvSpPr/>
      </xdr:nvSpPr>
      <xdr:spPr>
        <a:xfrm>
          <a:off x="6921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E907006-3D8D-4E5D-97D7-75A41019BDC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387FD91-054F-42C6-BBB3-487BCB80626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CF2C437-D6F9-4D63-92DE-03DA89D88DA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9F9637B-436C-4190-86B3-678899CB881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3F239C6C-39D1-4418-803D-33246FD3723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136978</xdr:rowOff>
    </xdr:from>
    <xdr:to>
      <xdr:col>55</xdr:col>
      <xdr:colOff>50800</xdr:colOff>
      <xdr:row>34</xdr:row>
      <xdr:rowOff>67128</xdr:rowOff>
    </xdr:to>
    <xdr:sp macro="" textlink="">
      <xdr:nvSpPr>
        <xdr:cNvPr id="133" name="楕円 132">
          <a:extLst>
            <a:ext uri="{FF2B5EF4-FFF2-40B4-BE49-F238E27FC236}">
              <a16:creationId xmlns:a16="http://schemas.microsoft.com/office/drawing/2014/main" id="{4D428C4D-D6C3-4C17-AA80-30E412F07F70}"/>
            </a:ext>
          </a:extLst>
        </xdr:cNvPr>
        <xdr:cNvSpPr/>
      </xdr:nvSpPr>
      <xdr:spPr>
        <a:xfrm>
          <a:off x="10426700" y="579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90005</xdr:rowOff>
    </xdr:from>
    <xdr:ext cx="469744" cy="259045"/>
    <xdr:sp macro="" textlink="">
      <xdr:nvSpPr>
        <xdr:cNvPr id="134" name="【図書館】&#10;一人当たり面積該当値テキスト">
          <a:extLst>
            <a:ext uri="{FF2B5EF4-FFF2-40B4-BE49-F238E27FC236}">
              <a16:creationId xmlns:a16="http://schemas.microsoft.com/office/drawing/2014/main" id="{18949230-16E8-43A6-9B54-7450EAD74BA7}"/>
            </a:ext>
          </a:extLst>
        </xdr:cNvPr>
        <xdr:cNvSpPr txBox="1"/>
      </xdr:nvSpPr>
      <xdr:spPr>
        <a:xfrm>
          <a:off x="10515600" y="574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136978</xdr:rowOff>
    </xdr:from>
    <xdr:to>
      <xdr:col>50</xdr:col>
      <xdr:colOff>165100</xdr:colOff>
      <xdr:row>34</xdr:row>
      <xdr:rowOff>67128</xdr:rowOff>
    </xdr:to>
    <xdr:sp macro="" textlink="">
      <xdr:nvSpPr>
        <xdr:cNvPr id="135" name="楕円 134">
          <a:extLst>
            <a:ext uri="{FF2B5EF4-FFF2-40B4-BE49-F238E27FC236}">
              <a16:creationId xmlns:a16="http://schemas.microsoft.com/office/drawing/2014/main" id="{C00E0DCE-888A-4A72-AABE-E86AF52E0C52}"/>
            </a:ext>
          </a:extLst>
        </xdr:cNvPr>
        <xdr:cNvSpPr/>
      </xdr:nvSpPr>
      <xdr:spPr>
        <a:xfrm>
          <a:off x="9588500" y="579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16328</xdr:rowOff>
    </xdr:from>
    <xdr:to>
      <xdr:col>55</xdr:col>
      <xdr:colOff>0</xdr:colOff>
      <xdr:row>34</xdr:row>
      <xdr:rowOff>16328</xdr:rowOff>
    </xdr:to>
    <xdr:cxnSp macro="">
      <xdr:nvCxnSpPr>
        <xdr:cNvPr id="136" name="直線コネクタ 135">
          <a:extLst>
            <a:ext uri="{FF2B5EF4-FFF2-40B4-BE49-F238E27FC236}">
              <a16:creationId xmlns:a16="http://schemas.microsoft.com/office/drawing/2014/main" id="{5A279B9C-F7CB-4099-854B-37C1E5CEA213}"/>
            </a:ext>
          </a:extLst>
        </xdr:cNvPr>
        <xdr:cNvCxnSpPr/>
      </xdr:nvCxnSpPr>
      <xdr:spPr>
        <a:xfrm>
          <a:off x="9639300" y="58456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147864</xdr:rowOff>
    </xdr:from>
    <xdr:to>
      <xdr:col>46</xdr:col>
      <xdr:colOff>38100</xdr:colOff>
      <xdr:row>34</xdr:row>
      <xdr:rowOff>78014</xdr:rowOff>
    </xdr:to>
    <xdr:sp macro="" textlink="">
      <xdr:nvSpPr>
        <xdr:cNvPr id="137" name="楕円 136">
          <a:extLst>
            <a:ext uri="{FF2B5EF4-FFF2-40B4-BE49-F238E27FC236}">
              <a16:creationId xmlns:a16="http://schemas.microsoft.com/office/drawing/2014/main" id="{F8B9EBBF-A2A5-4435-8EA7-7E1FC81085A1}"/>
            </a:ext>
          </a:extLst>
        </xdr:cNvPr>
        <xdr:cNvSpPr/>
      </xdr:nvSpPr>
      <xdr:spPr>
        <a:xfrm>
          <a:off x="8699500" y="580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16328</xdr:rowOff>
    </xdr:from>
    <xdr:to>
      <xdr:col>50</xdr:col>
      <xdr:colOff>114300</xdr:colOff>
      <xdr:row>34</xdr:row>
      <xdr:rowOff>27214</xdr:rowOff>
    </xdr:to>
    <xdr:cxnSp macro="">
      <xdr:nvCxnSpPr>
        <xdr:cNvPr id="138" name="直線コネクタ 137">
          <a:extLst>
            <a:ext uri="{FF2B5EF4-FFF2-40B4-BE49-F238E27FC236}">
              <a16:creationId xmlns:a16="http://schemas.microsoft.com/office/drawing/2014/main" id="{1012DD51-CDE6-4A7B-BBDA-2224349BF2BB}"/>
            </a:ext>
          </a:extLst>
        </xdr:cNvPr>
        <xdr:cNvCxnSpPr/>
      </xdr:nvCxnSpPr>
      <xdr:spPr>
        <a:xfrm flipV="1">
          <a:off x="8750300" y="5845628"/>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147864</xdr:rowOff>
    </xdr:from>
    <xdr:to>
      <xdr:col>41</xdr:col>
      <xdr:colOff>101600</xdr:colOff>
      <xdr:row>34</xdr:row>
      <xdr:rowOff>78014</xdr:rowOff>
    </xdr:to>
    <xdr:sp macro="" textlink="">
      <xdr:nvSpPr>
        <xdr:cNvPr id="139" name="楕円 138">
          <a:extLst>
            <a:ext uri="{FF2B5EF4-FFF2-40B4-BE49-F238E27FC236}">
              <a16:creationId xmlns:a16="http://schemas.microsoft.com/office/drawing/2014/main" id="{FDC91A30-1161-4B7E-AF62-84069A9017BD}"/>
            </a:ext>
          </a:extLst>
        </xdr:cNvPr>
        <xdr:cNvSpPr/>
      </xdr:nvSpPr>
      <xdr:spPr>
        <a:xfrm>
          <a:off x="7810500" y="580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27214</xdr:rowOff>
    </xdr:from>
    <xdr:to>
      <xdr:col>45</xdr:col>
      <xdr:colOff>177800</xdr:colOff>
      <xdr:row>34</xdr:row>
      <xdr:rowOff>27214</xdr:rowOff>
    </xdr:to>
    <xdr:cxnSp macro="">
      <xdr:nvCxnSpPr>
        <xdr:cNvPr id="140" name="直線コネクタ 139">
          <a:extLst>
            <a:ext uri="{FF2B5EF4-FFF2-40B4-BE49-F238E27FC236}">
              <a16:creationId xmlns:a16="http://schemas.microsoft.com/office/drawing/2014/main" id="{206E4838-219E-49EB-AEDA-28FEBCD72B1F}"/>
            </a:ext>
          </a:extLst>
        </xdr:cNvPr>
        <xdr:cNvCxnSpPr/>
      </xdr:nvCxnSpPr>
      <xdr:spPr>
        <a:xfrm>
          <a:off x="7861300" y="5856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147864</xdr:rowOff>
    </xdr:from>
    <xdr:to>
      <xdr:col>36</xdr:col>
      <xdr:colOff>165100</xdr:colOff>
      <xdr:row>34</xdr:row>
      <xdr:rowOff>78014</xdr:rowOff>
    </xdr:to>
    <xdr:sp macro="" textlink="">
      <xdr:nvSpPr>
        <xdr:cNvPr id="141" name="楕円 140">
          <a:extLst>
            <a:ext uri="{FF2B5EF4-FFF2-40B4-BE49-F238E27FC236}">
              <a16:creationId xmlns:a16="http://schemas.microsoft.com/office/drawing/2014/main" id="{D82D4875-58B4-49C6-BE1C-B3506A3CEE64}"/>
            </a:ext>
          </a:extLst>
        </xdr:cNvPr>
        <xdr:cNvSpPr/>
      </xdr:nvSpPr>
      <xdr:spPr>
        <a:xfrm>
          <a:off x="6921500" y="580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27214</xdr:rowOff>
    </xdr:from>
    <xdr:to>
      <xdr:col>41</xdr:col>
      <xdr:colOff>50800</xdr:colOff>
      <xdr:row>34</xdr:row>
      <xdr:rowOff>27214</xdr:rowOff>
    </xdr:to>
    <xdr:cxnSp macro="">
      <xdr:nvCxnSpPr>
        <xdr:cNvPr id="142" name="直線コネクタ 141">
          <a:extLst>
            <a:ext uri="{FF2B5EF4-FFF2-40B4-BE49-F238E27FC236}">
              <a16:creationId xmlns:a16="http://schemas.microsoft.com/office/drawing/2014/main" id="{C1011688-50E9-42E1-AE4C-E3811ECDB856}"/>
            </a:ext>
          </a:extLst>
        </xdr:cNvPr>
        <xdr:cNvCxnSpPr/>
      </xdr:nvCxnSpPr>
      <xdr:spPr>
        <a:xfrm>
          <a:off x="6972300" y="5856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3" name="n_1aveValue【図書館】&#10;一人当たり面積">
          <a:extLst>
            <a:ext uri="{FF2B5EF4-FFF2-40B4-BE49-F238E27FC236}">
              <a16:creationId xmlns:a16="http://schemas.microsoft.com/office/drawing/2014/main" id="{9307BB9D-9560-4E7B-9DC8-C38030F0AE92}"/>
            </a:ext>
          </a:extLst>
        </xdr:cNvPr>
        <xdr:cNvSpPr txBox="1"/>
      </xdr:nvSpPr>
      <xdr:spPr>
        <a:xfrm>
          <a:off x="93917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4" name="n_2aveValue【図書館】&#10;一人当たり面積">
          <a:extLst>
            <a:ext uri="{FF2B5EF4-FFF2-40B4-BE49-F238E27FC236}">
              <a16:creationId xmlns:a16="http://schemas.microsoft.com/office/drawing/2014/main" id="{C3C0C436-8BF1-47C5-BAE7-41121B047941}"/>
            </a:ext>
          </a:extLst>
        </xdr:cNvPr>
        <xdr:cNvSpPr txBox="1"/>
      </xdr:nvSpPr>
      <xdr:spPr>
        <a:xfrm>
          <a:off x="85154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5" name="n_3aveValue【図書館】&#10;一人当たり面積">
          <a:extLst>
            <a:ext uri="{FF2B5EF4-FFF2-40B4-BE49-F238E27FC236}">
              <a16:creationId xmlns:a16="http://schemas.microsoft.com/office/drawing/2014/main" id="{C5079610-92CF-4D11-AE79-D5F6C1962038}"/>
            </a:ext>
          </a:extLst>
        </xdr:cNvPr>
        <xdr:cNvSpPr txBox="1"/>
      </xdr:nvSpPr>
      <xdr:spPr>
        <a:xfrm>
          <a:off x="7626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104520</xdr:rowOff>
    </xdr:from>
    <xdr:ext cx="469744" cy="259045"/>
    <xdr:sp macro="" textlink="">
      <xdr:nvSpPr>
        <xdr:cNvPr id="146" name="n_4aveValue【図書館】&#10;一人当たり面積">
          <a:extLst>
            <a:ext uri="{FF2B5EF4-FFF2-40B4-BE49-F238E27FC236}">
              <a16:creationId xmlns:a16="http://schemas.microsoft.com/office/drawing/2014/main" id="{BB29BFEA-B685-40EC-A0BB-15BFE8DBEC53}"/>
            </a:ext>
          </a:extLst>
        </xdr:cNvPr>
        <xdr:cNvSpPr txBox="1"/>
      </xdr:nvSpPr>
      <xdr:spPr>
        <a:xfrm>
          <a:off x="673742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32</xdr:row>
      <xdr:rowOff>83655</xdr:rowOff>
    </xdr:from>
    <xdr:ext cx="469744" cy="259045"/>
    <xdr:sp macro="" textlink="">
      <xdr:nvSpPr>
        <xdr:cNvPr id="147" name="n_1mainValue【図書館】&#10;一人当たり面積">
          <a:extLst>
            <a:ext uri="{FF2B5EF4-FFF2-40B4-BE49-F238E27FC236}">
              <a16:creationId xmlns:a16="http://schemas.microsoft.com/office/drawing/2014/main" id="{CB94859A-A6F2-4FA3-86C2-C96C147F297F}"/>
            </a:ext>
          </a:extLst>
        </xdr:cNvPr>
        <xdr:cNvSpPr txBox="1"/>
      </xdr:nvSpPr>
      <xdr:spPr>
        <a:xfrm>
          <a:off x="9391727" y="557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32</xdr:row>
      <xdr:rowOff>94541</xdr:rowOff>
    </xdr:from>
    <xdr:ext cx="469744" cy="259045"/>
    <xdr:sp macro="" textlink="">
      <xdr:nvSpPr>
        <xdr:cNvPr id="148" name="n_2mainValue【図書館】&#10;一人当たり面積">
          <a:extLst>
            <a:ext uri="{FF2B5EF4-FFF2-40B4-BE49-F238E27FC236}">
              <a16:creationId xmlns:a16="http://schemas.microsoft.com/office/drawing/2014/main" id="{FBB5F166-FA6D-4724-9442-F76EFEED2498}"/>
            </a:ext>
          </a:extLst>
        </xdr:cNvPr>
        <xdr:cNvSpPr txBox="1"/>
      </xdr:nvSpPr>
      <xdr:spPr>
        <a:xfrm>
          <a:off x="8515427" y="558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32</xdr:row>
      <xdr:rowOff>94541</xdr:rowOff>
    </xdr:from>
    <xdr:ext cx="469744" cy="259045"/>
    <xdr:sp macro="" textlink="">
      <xdr:nvSpPr>
        <xdr:cNvPr id="149" name="n_3mainValue【図書館】&#10;一人当たり面積">
          <a:extLst>
            <a:ext uri="{FF2B5EF4-FFF2-40B4-BE49-F238E27FC236}">
              <a16:creationId xmlns:a16="http://schemas.microsoft.com/office/drawing/2014/main" id="{2375E2B4-5BC3-480F-821D-C26C07E06A50}"/>
            </a:ext>
          </a:extLst>
        </xdr:cNvPr>
        <xdr:cNvSpPr txBox="1"/>
      </xdr:nvSpPr>
      <xdr:spPr>
        <a:xfrm>
          <a:off x="7626427" y="558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32</xdr:row>
      <xdr:rowOff>94541</xdr:rowOff>
    </xdr:from>
    <xdr:ext cx="469744" cy="259045"/>
    <xdr:sp macro="" textlink="">
      <xdr:nvSpPr>
        <xdr:cNvPr id="150" name="n_4mainValue【図書館】&#10;一人当たり面積">
          <a:extLst>
            <a:ext uri="{FF2B5EF4-FFF2-40B4-BE49-F238E27FC236}">
              <a16:creationId xmlns:a16="http://schemas.microsoft.com/office/drawing/2014/main" id="{F2D34CE6-5471-4875-8B69-527CA87BBF20}"/>
            </a:ext>
          </a:extLst>
        </xdr:cNvPr>
        <xdr:cNvSpPr txBox="1"/>
      </xdr:nvSpPr>
      <xdr:spPr>
        <a:xfrm>
          <a:off x="6737427" y="558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3E1C3A2A-00B4-43D5-83AC-6ACA4DFB3F9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EE15279E-659C-4392-88EC-A209C92E5B7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D2043546-5F73-45F4-A093-E699FCB0AE4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8A09956D-D112-43CD-BFF1-172A37CC32F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3E78ACE8-477C-4691-A67D-525F0E53E28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B68108EC-8C9C-4CEE-9EF1-5BB5CEE2F41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5BB19ABC-0983-4C54-88A6-94F06D1FAC0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602D1D23-D933-4967-A479-5F59FD44CBE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9B762A81-E985-469E-B3D2-EF56BC223D5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4EB371B7-3637-4DC0-AAF1-C00B58B6E0C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E5D14E91-C69C-452E-8BD1-90E0E5D402E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2" name="直線コネクタ 161">
          <a:extLst>
            <a:ext uri="{FF2B5EF4-FFF2-40B4-BE49-F238E27FC236}">
              <a16:creationId xmlns:a16="http://schemas.microsoft.com/office/drawing/2014/main" id="{FBAD15D2-879C-4FD3-B702-8FD61ADFFF7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3" name="テキスト ボックス 162">
          <a:extLst>
            <a:ext uri="{FF2B5EF4-FFF2-40B4-BE49-F238E27FC236}">
              <a16:creationId xmlns:a16="http://schemas.microsoft.com/office/drawing/2014/main" id="{0FE69D9A-C88A-4A16-B7EE-81C6C4C16FD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4" name="直線コネクタ 163">
          <a:extLst>
            <a:ext uri="{FF2B5EF4-FFF2-40B4-BE49-F238E27FC236}">
              <a16:creationId xmlns:a16="http://schemas.microsoft.com/office/drawing/2014/main" id="{0E262B6F-657A-4403-9EB6-9B2F667B792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5" name="テキスト ボックス 164">
          <a:extLst>
            <a:ext uri="{FF2B5EF4-FFF2-40B4-BE49-F238E27FC236}">
              <a16:creationId xmlns:a16="http://schemas.microsoft.com/office/drawing/2014/main" id="{57844466-2968-4597-AD82-62951BC43A8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6" name="直線コネクタ 165">
          <a:extLst>
            <a:ext uri="{FF2B5EF4-FFF2-40B4-BE49-F238E27FC236}">
              <a16:creationId xmlns:a16="http://schemas.microsoft.com/office/drawing/2014/main" id="{1B90A008-7724-440F-877E-5C61CE1620A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7" name="テキスト ボックス 166">
          <a:extLst>
            <a:ext uri="{FF2B5EF4-FFF2-40B4-BE49-F238E27FC236}">
              <a16:creationId xmlns:a16="http://schemas.microsoft.com/office/drawing/2014/main" id="{7F8A4714-737B-4A52-AB3B-30FA2D1626C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8" name="直線コネクタ 167">
          <a:extLst>
            <a:ext uri="{FF2B5EF4-FFF2-40B4-BE49-F238E27FC236}">
              <a16:creationId xmlns:a16="http://schemas.microsoft.com/office/drawing/2014/main" id="{3A168692-699C-4F46-823E-79860E7CDDA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9" name="テキスト ボックス 168">
          <a:extLst>
            <a:ext uri="{FF2B5EF4-FFF2-40B4-BE49-F238E27FC236}">
              <a16:creationId xmlns:a16="http://schemas.microsoft.com/office/drawing/2014/main" id="{1C32A610-6044-4DC8-8925-6A02D595D83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0" name="直線コネクタ 169">
          <a:extLst>
            <a:ext uri="{FF2B5EF4-FFF2-40B4-BE49-F238E27FC236}">
              <a16:creationId xmlns:a16="http://schemas.microsoft.com/office/drawing/2014/main" id="{43667415-F8FD-4E84-AF84-1934FFBC150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1" name="テキスト ボックス 170">
          <a:extLst>
            <a:ext uri="{FF2B5EF4-FFF2-40B4-BE49-F238E27FC236}">
              <a16:creationId xmlns:a16="http://schemas.microsoft.com/office/drawing/2014/main" id="{FB4BCF20-52C5-423D-BD35-B8971223DC5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2" name="直線コネクタ 171">
          <a:extLst>
            <a:ext uri="{FF2B5EF4-FFF2-40B4-BE49-F238E27FC236}">
              <a16:creationId xmlns:a16="http://schemas.microsoft.com/office/drawing/2014/main" id="{4008B71E-4C32-4389-A182-A799496C314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3" name="テキスト ボックス 172">
          <a:extLst>
            <a:ext uri="{FF2B5EF4-FFF2-40B4-BE49-F238E27FC236}">
              <a16:creationId xmlns:a16="http://schemas.microsoft.com/office/drawing/2014/main" id="{58BFFB8F-C88A-4E10-9A65-39762F60A41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a:extLst>
            <a:ext uri="{FF2B5EF4-FFF2-40B4-BE49-F238E27FC236}">
              <a16:creationId xmlns:a16="http://schemas.microsoft.com/office/drawing/2014/main" id="{714195E7-9084-4D3E-97C1-71089019254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5" name="【体育館・プール】&#10;有形固定資産減価償却率グラフ枠">
          <a:extLst>
            <a:ext uri="{FF2B5EF4-FFF2-40B4-BE49-F238E27FC236}">
              <a16:creationId xmlns:a16="http://schemas.microsoft.com/office/drawing/2014/main" id="{8ED735E5-99D7-4184-AE7E-35B2788F910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6" name="直線コネクタ 175">
          <a:extLst>
            <a:ext uri="{FF2B5EF4-FFF2-40B4-BE49-F238E27FC236}">
              <a16:creationId xmlns:a16="http://schemas.microsoft.com/office/drawing/2014/main" id="{1E5B061E-03F2-4D64-8EB7-1114C6370598}"/>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7" name="【体育館・プール】&#10;有形固定資産減価償却率最小値テキスト">
          <a:extLst>
            <a:ext uri="{FF2B5EF4-FFF2-40B4-BE49-F238E27FC236}">
              <a16:creationId xmlns:a16="http://schemas.microsoft.com/office/drawing/2014/main" id="{95F6DDC6-B169-423B-922F-D3FAA842F582}"/>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8" name="直線コネクタ 177">
          <a:extLst>
            <a:ext uri="{FF2B5EF4-FFF2-40B4-BE49-F238E27FC236}">
              <a16:creationId xmlns:a16="http://schemas.microsoft.com/office/drawing/2014/main" id="{CFC79B95-3135-4DCC-94CD-E6F660474DB1}"/>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9" name="【体育館・プール】&#10;有形固定資産減価償却率最大値テキスト">
          <a:extLst>
            <a:ext uri="{FF2B5EF4-FFF2-40B4-BE49-F238E27FC236}">
              <a16:creationId xmlns:a16="http://schemas.microsoft.com/office/drawing/2014/main" id="{15D9FD4B-AFDA-4B2F-80D7-8C8E6CB0FF9F}"/>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80" name="直線コネクタ 179">
          <a:extLst>
            <a:ext uri="{FF2B5EF4-FFF2-40B4-BE49-F238E27FC236}">
              <a16:creationId xmlns:a16="http://schemas.microsoft.com/office/drawing/2014/main" id="{5D95EBEC-B00E-49E5-99AA-A8765337B325}"/>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81" name="【体育館・プール】&#10;有形固定資産減価償却率平均値テキスト">
          <a:extLst>
            <a:ext uri="{FF2B5EF4-FFF2-40B4-BE49-F238E27FC236}">
              <a16:creationId xmlns:a16="http://schemas.microsoft.com/office/drawing/2014/main" id="{E5DC9261-3AEF-4C24-A679-ABEA63B80355}"/>
            </a:ext>
          </a:extLst>
        </xdr:cNvPr>
        <xdr:cNvSpPr txBox="1"/>
      </xdr:nvSpPr>
      <xdr:spPr>
        <a:xfrm>
          <a:off x="4673600" y="1037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2" name="フローチャート: 判断 181">
          <a:extLst>
            <a:ext uri="{FF2B5EF4-FFF2-40B4-BE49-F238E27FC236}">
              <a16:creationId xmlns:a16="http://schemas.microsoft.com/office/drawing/2014/main" id="{5B9B0696-DD65-4D40-BF12-5CB04A170CDF}"/>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3" name="フローチャート: 判断 182">
          <a:extLst>
            <a:ext uri="{FF2B5EF4-FFF2-40B4-BE49-F238E27FC236}">
              <a16:creationId xmlns:a16="http://schemas.microsoft.com/office/drawing/2014/main" id="{2DFAC0A8-880A-4AC8-9141-6BCFA3FBC4FB}"/>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4" name="フローチャート: 判断 183">
          <a:extLst>
            <a:ext uri="{FF2B5EF4-FFF2-40B4-BE49-F238E27FC236}">
              <a16:creationId xmlns:a16="http://schemas.microsoft.com/office/drawing/2014/main" id="{8A93F2AE-75C0-4F93-B3F4-AC4ED1B478EE}"/>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5" name="フローチャート: 判断 184">
          <a:extLst>
            <a:ext uri="{FF2B5EF4-FFF2-40B4-BE49-F238E27FC236}">
              <a16:creationId xmlns:a16="http://schemas.microsoft.com/office/drawing/2014/main" id="{845F1F97-3C14-48F7-A1FB-DF87707AF8D4}"/>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169635</xdr:rowOff>
    </xdr:from>
    <xdr:to>
      <xdr:col>6</xdr:col>
      <xdr:colOff>38100</xdr:colOff>
      <xdr:row>61</xdr:row>
      <xdr:rowOff>99785</xdr:rowOff>
    </xdr:to>
    <xdr:sp macro="" textlink="">
      <xdr:nvSpPr>
        <xdr:cNvPr id="186" name="フローチャート: 判断 185">
          <a:extLst>
            <a:ext uri="{FF2B5EF4-FFF2-40B4-BE49-F238E27FC236}">
              <a16:creationId xmlns:a16="http://schemas.microsoft.com/office/drawing/2014/main" id="{91CFC03E-E86F-48D6-9DA2-7D6B44CA0608}"/>
            </a:ext>
          </a:extLst>
        </xdr:cNvPr>
        <xdr:cNvSpPr/>
      </xdr:nvSpPr>
      <xdr:spPr>
        <a:xfrm>
          <a:off x="1079500" y="1045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0EAD76F-863F-48CF-8A0A-EDB31CDBD3E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22534DC-BBF7-4CB4-B618-29F0698BB8F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D8B7B0D-2BD8-4AD1-BCDB-A0E1D0246D0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FFCF775-5FC6-4534-9FA1-0F6C6100F6D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7C9F8D1D-A609-4C67-96A6-0C823C1B364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4717</xdr:rowOff>
    </xdr:from>
    <xdr:to>
      <xdr:col>24</xdr:col>
      <xdr:colOff>114300</xdr:colOff>
      <xdr:row>58</xdr:row>
      <xdr:rowOff>106317</xdr:rowOff>
    </xdr:to>
    <xdr:sp macro="" textlink="">
      <xdr:nvSpPr>
        <xdr:cNvPr id="192" name="楕円 191">
          <a:extLst>
            <a:ext uri="{FF2B5EF4-FFF2-40B4-BE49-F238E27FC236}">
              <a16:creationId xmlns:a16="http://schemas.microsoft.com/office/drawing/2014/main" id="{AD67CE79-DE08-4B82-A406-A98F610D4474}"/>
            </a:ext>
          </a:extLst>
        </xdr:cNvPr>
        <xdr:cNvSpPr/>
      </xdr:nvSpPr>
      <xdr:spPr>
        <a:xfrm>
          <a:off x="4584700" y="994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27594</xdr:rowOff>
    </xdr:from>
    <xdr:ext cx="405111" cy="259045"/>
    <xdr:sp macro="" textlink="">
      <xdr:nvSpPr>
        <xdr:cNvPr id="193" name="【体育館・プール】&#10;有形固定資産減価償却率該当値テキスト">
          <a:extLst>
            <a:ext uri="{FF2B5EF4-FFF2-40B4-BE49-F238E27FC236}">
              <a16:creationId xmlns:a16="http://schemas.microsoft.com/office/drawing/2014/main" id="{55F8CD01-E9CA-4C52-80F0-B47296340A81}"/>
            </a:ext>
          </a:extLst>
        </xdr:cNvPr>
        <xdr:cNvSpPr txBox="1"/>
      </xdr:nvSpPr>
      <xdr:spPr>
        <a:xfrm>
          <a:off x="4673600" y="980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146776</xdr:rowOff>
    </xdr:from>
    <xdr:to>
      <xdr:col>20</xdr:col>
      <xdr:colOff>38100</xdr:colOff>
      <xdr:row>58</xdr:row>
      <xdr:rowOff>76926</xdr:rowOff>
    </xdr:to>
    <xdr:sp macro="" textlink="">
      <xdr:nvSpPr>
        <xdr:cNvPr id="194" name="楕円 193">
          <a:extLst>
            <a:ext uri="{FF2B5EF4-FFF2-40B4-BE49-F238E27FC236}">
              <a16:creationId xmlns:a16="http://schemas.microsoft.com/office/drawing/2014/main" id="{BA425A0D-3273-4141-96FE-BC1F72769834}"/>
            </a:ext>
          </a:extLst>
        </xdr:cNvPr>
        <xdr:cNvSpPr/>
      </xdr:nvSpPr>
      <xdr:spPr>
        <a:xfrm>
          <a:off x="3746500" y="991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26126</xdr:rowOff>
    </xdr:from>
    <xdr:to>
      <xdr:col>24</xdr:col>
      <xdr:colOff>63500</xdr:colOff>
      <xdr:row>58</xdr:row>
      <xdr:rowOff>55517</xdr:rowOff>
    </xdr:to>
    <xdr:cxnSp macro="">
      <xdr:nvCxnSpPr>
        <xdr:cNvPr id="195" name="直線コネクタ 194">
          <a:extLst>
            <a:ext uri="{FF2B5EF4-FFF2-40B4-BE49-F238E27FC236}">
              <a16:creationId xmlns:a16="http://schemas.microsoft.com/office/drawing/2014/main" id="{371C2420-2A0E-445C-9BFC-F84B9E786B9A}"/>
            </a:ext>
          </a:extLst>
        </xdr:cNvPr>
        <xdr:cNvCxnSpPr/>
      </xdr:nvCxnSpPr>
      <xdr:spPr>
        <a:xfrm>
          <a:off x="3797300" y="997022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110853</xdr:rowOff>
    </xdr:from>
    <xdr:to>
      <xdr:col>15</xdr:col>
      <xdr:colOff>101600</xdr:colOff>
      <xdr:row>58</xdr:row>
      <xdr:rowOff>41003</xdr:rowOff>
    </xdr:to>
    <xdr:sp macro="" textlink="">
      <xdr:nvSpPr>
        <xdr:cNvPr id="196" name="楕円 195">
          <a:extLst>
            <a:ext uri="{FF2B5EF4-FFF2-40B4-BE49-F238E27FC236}">
              <a16:creationId xmlns:a16="http://schemas.microsoft.com/office/drawing/2014/main" id="{A2D80BE0-66C5-4479-AE93-655E46CE1FB9}"/>
            </a:ext>
          </a:extLst>
        </xdr:cNvPr>
        <xdr:cNvSpPr/>
      </xdr:nvSpPr>
      <xdr:spPr>
        <a:xfrm>
          <a:off x="2857500" y="988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161653</xdr:rowOff>
    </xdr:from>
    <xdr:to>
      <xdr:col>19</xdr:col>
      <xdr:colOff>177800</xdr:colOff>
      <xdr:row>58</xdr:row>
      <xdr:rowOff>26126</xdr:rowOff>
    </xdr:to>
    <xdr:cxnSp macro="">
      <xdr:nvCxnSpPr>
        <xdr:cNvPr id="197" name="直線コネクタ 196">
          <a:extLst>
            <a:ext uri="{FF2B5EF4-FFF2-40B4-BE49-F238E27FC236}">
              <a16:creationId xmlns:a16="http://schemas.microsoft.com/office/drawing/2014/main" id="{085D41DF-4C9A-4C2B-8F80-512AA7AD69FB}"/>
            </a:ext>
          </a:extLst>
        </xdr:cNvPr>
        <xdr:cNvCxnSpPr/>
      </xdr:nvCxnSpPr>
      <xdr:spPr>
        <a:xfrm>
          <a:off x="2908300" y="993430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74930</xdr:rowOff>
    </xdr:from>
    <xdr:to>
      <xdr:col>10</xdr:col>
      <xdr:colOff>165100</xdr:colOff>
      <xdr:row>58</xdr:row>
      <xdr:rowOff>5080</xdr:rowOff>
    </xdr:to>
    <xdr:sp macro="" textlink="">
      <xdr:nvSpPr>
        <xdr:cNvPr id="198" name="楕円 197">
          <a:extLst>
            <a:ext uri="{FF2B5EF4-FFF2-40B4-BE49-F238E27FC236}">
              <a16:creationId xmlns:a16="http://schemas.microsoft.com/office/drawing/2014/main" id="{1D1720A4-2258-4D62-8E2A-57099AF0E3F2}"/>
            </a:ext>
          </a:extLst>
        </xdr:cNvPr>
        <xdr:cNvSpPr/>
      </xdr:nvSpPr>
      <xdr:spPr>
        <a:xfrm>
          <a:off x="1968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125730</xdr:rowOff>
    </xdr:from>
    <xdr:to>
      <xdr:col>15</xdr:col>
      <xdr:colOff>50800</xdr:colOff>
      <xdr:row>57</xdr:row>
      <xdr:rowOff>161653</xdr:rowOff>
    </xdr:to>
    <xdr:cxnSp macro="">
      <xdr:nvCxnSpPr>
        <xdr:cNvPr id="199" name="直線コネクタ 198">
          <a:extLst>
            <a:ext uri="{FF2B5EF4-FFF2-40B4-BE49-F238E27FC236}">
              <a16:creationId xmlns:a16="http://schemas.microsoft.com/office/drawing/2014/main" id="{B880E53F-F1A1-452B-BFAA-F1BCB054E4E5}"/>
            </a:ext>
          </a:extLst>
        </xdr:cNvPr>
        <xdr:cNvCxnSpPr/>
      </xdr:nvCxnSpPr>
      <xdr:spPr>
        <a:xfrm>
          <a:off x="2019300" y="989838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39007</xdr:rowOff>
    </xdr:from>
    <xdr:to>
      <xdr:col>6</xdr:col>
      <xdr:colOff>38100</xdr:colOff>
      <xdr:row>57</xdr:row>
      <xdr:rowOff>140607</xdr:rowOff>
    </xdr:to>
    <xdr:sp macro="" textlink="">
      <xdr:nvSpPr>
        <xdr:cNvPr id="200" name="楕円 199">
          <a:extLst>
            <a:ext uri="{FF2B5EF4-FFF2-40B4-BE49-F238E27FC236}">
              <a16:creationId xmlns:a16="http://schemas.microsoft.com/office/drawing/2014/main" id="{D413D0BD-CA3F-4D18-8941-5ECA9012035A}"/>
            </a:ext>
          </a:extLst>
        </xdr:cNvPr>
        <xdr:cNvSpPr/>
      </xdr:nvSpPr>
      <xdr:spPr>
        <a:xfrm>
          <a:off x="1079500" y="981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89807</xdr:rowOff>
    </xdr:from>
    <xdr:to>
      <xdr:col>10</xdr:col>
      <xdr:colOff>114300</xdr:colOff>
      <xdr:row>57</xdr:row>
      <xdr:rowOff>125730</xdr:rowOff>
    </xdr:to>
    <xdr:cxnSp macro="">
      <xdr:nvCxnSpPr>
        <xdr:cNvPr id="201" name="直線コネクタ 200">
          <a:extLst>
            <a:ext uri="{FF2B5EF4-FFF2-40B4-BE49-F238E27FC236}">
              <a16:creationId xmlns:a16="http://schemas.microsoft.com/office/drawing/2014/main" id="{544C8726-297B-40EE-9181-5B0A21CED3D5}"/>
            </a:ext>
          </a:extLst>
        </xdr:cNvPr>
        <xdr:cNvCxnSpPr/>
      </xdr:nvCxnSpPr>
      <xdr:spPr>
        <a:xfrm>
          <a:off x="1130300" y="986245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2" name="n_1aveValue【体育館・プール】&#10;有形固定資産減価償却率">
          <a:extLst>
            <a:ext uri="{FF2B5EF4-FFF2-40B4-BE49-F238E27FC236}">
              <a16:creationId xmlns:a16="http://schemas.microsoft.com/office/drawing/2014/main" id="{0B5B2774-5EA1-4ECF-B714-DEDFB967D4B3}"/>
            </a:ext>
          </a:extLst>
        </xdr:cNvPr>
        <xdr:cNvSpPr txBox="1"/>
      </xdr:nvSpPr>
      <xdr:spPr>
        <a:xfrm>
          <a:off x="3582044" y="1053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3" name="n_2aveValue【体育館・プール】&#10;有形固定資産減価償却率">
          <a:extLst>
            <a:ext uri="{FF2B5EF4-FFF2-40B4-BE49-F238E27FC236}">
              <a16:creationId xmlns:a16="http://schemas.microsoft.com/office/drawing/2014/main" id="{09F96B47-34F5-43D3-B29C-AFDCB8C50E56}"/>
            </a:ext>
          </a:extLst>
        </xdr:cNvPr>
        <xdr:cNvSpPr txBox="1"/>
      </xdr:nvSpPr>
      <xdr:spPr>
        <a:xfrm>
          <a:off x="2705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4" name="n_3aveValue【体育館・プール】&#10;有形固定資産減価償却率">
          <a:extLst>
            <a:ext uri="{FF2B5EF4-FFF2-40B4-BE49-F238E27FC236}">
              <a16:creationId xmlns:a16="http://schemas.microsoft.com/office/drawing/2014/main" id="{54BAAF5B-DC62-468E-BF45-F7378DD092A2}"/>
            </a:ext>
          </a:extLst>
        </xdr:cNvPr>
        <xdr:cNvSpPr txBox="1"/>
      </xdr:nvSpPr>
      <xdr:spPr>
        <a:xfrm>
          <a:off x="1816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90912</xdr:rowOff>
    </xdr:from>
    <xdr:ext cx="405111" cy="259045"/>
    <xdr:sp macro="" textlink="">
      <xdr:nvSpPr>
        <xdr:cNvPr id="205" name="n_4aveValue【体育館・プール】&#10;有形固定資産減価償却率">
          <a:extLst>
            <a:ext uri="{FF2B5EF4-FFF2-40B4-BE49-F238E27FC236}">
              <a16:creationId xmlns:a16="http://schemas.microsoft.com/office/drawing/2014/main" id="{1E577F32-BBEB-4E52-B75A-337DF5644F5F}"/>
            </a:ext>
          </a:extLst>
        </xdr:cNvPr>
        <xdr:cNvSpPr txBox="1"/>
      </xdr:nvSpPr>
      <xdr:spPr>
        <a:xfrm>
          <a:off x="9277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93453</xdr:rowOff>
    </xdr:from>
    <xdr:ext cx="405111" cy="259045"/>
    <xdr:sp macro="" textlink="">
      <xdr:nvSpPr>
        <xdr:cNvPr id="206" name="n_1mainValue【体育館・プール】&#10;有形固定資産減価償却率">
          <a:extLst>
            <a:ext uri="{FF2B5EF4-FFF2-40B4-BE49-F238E27FC236}">
              <a16:creationId xmlns:a16="http://schemas.microsoft.com/office/drawing/2014/main" id="{238291E4-AB3D-4841-B50B-FE8070CB86F5}"/>
            </a:ext>
          </a:extLst>
        </xdr:cNvPr>
        <xdr:cNvSpPr txBox="1"/>
      </xdr:nvSpPr>
      <xdr:spPr>
        <a:xfrm>
          <a:off x="3582044" y="969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57530</xdr:rowOff>
    </xdr:from>
    <xdr:ext cx="405111" cy="259045"/>
    <xdr:sp macro="" textlink="">
      <xdr:nvSpPr>
        <xdr:cNvPr id="207" name="n_2mainValue【体育館・プール】&#10;有形固定資産減価償却率">
          <a:extLst>
            <a:ext uri="{FF2B5EF4-FFF2-40B4-BE49-F238E27FC236}">
              <a16:creationId xmlns:a16="http://schemas.microsoft.com/office/drawing/2014/main" id="{179C6F36-55FF-4DD5-9B54-6238BCF37136}"/>
            </a:ext>
          </a:extLst>
        </xdr:cNvPr>
        <xdr:cNvSpPr txBox="1"/>
      </xdr:nvSpPr>
      <xdr:spPr>
        <a:xfrm>
          <a:off x="2705744" y="9658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21607</xdr:rowOff>
    </xdr:from>
    <xdr:ext cx="405111" cy="259045"/>
    <xdr:sp macro="" textlink="">
      <xdr:nvSpPr>
        <xdr:cNvPr id="208" name="n_3mainValue【体育館・プール】&#10;有形固定資産減価償却率">
          <a:extLst>
            <a:ext uri="{FF2B5EF4-FFF2-40B4-BE49-F238E27FC236}">
              <a16:creationId xmlns:a16="http://schemas.microsoft.com/office/drawing/2014/main" id="{6BF4A02E-7C21-483A-BED5-9B0988FFCEDC}"/>
            </a:ext>
          </a:extLst>
        </xdr:cNvPr>
        <xdr:cNvSpPr txBox="1"/>
      </xdr:nvSpPr>
      <xdr:spPr>
        <a:xfrm>
          <a:off x="1816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157134</xdr:rowOff>
    </xdr:from>
    <xdr:ext cx="405111" cy="259045"/>
    <xdr:sp macro="" textlink="">
      <xdr:nvSpPr>
        <xdr:cNvPr id="209" name="n_4mainValue【体育館・プール】&#10;有形固定資産減価償却率">
          <a:extLst>
            <a:ext uri="{FF2B5EF4-FFF2-40B4-BE49-F238E27FC236}">
              <a16:creationId xmlns:a16="http://schemas.microsoft.com/office/drawing/2014/main" id="{55AB93E1-9A43-4DF8-9AEE-4A93D67FCBD0}"/>
            </a:ext>
          </a:extLst>
        </xdr:cNvPr>
        <xdr:cNvSpPr txBox="1"/>
      </xdr:nvSpPr>
      <xdr:spPr>
        <a:xfrm>
          <a:off x="927744" y="958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AE960F2D-61E9-4B29-B8C9-8C0E4C42755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6AD778E2-E337-45E4-B5D9-FD9AC35F463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AB44FF89-F493-4CAB-82D9-DF61BF23088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E176FD34-1E8A-4A47-BB23-C037EBBB5FF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2EA2312D-4F1D-450C-AC51-613AAE93456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6A819667-7B10-4D17-9C77-0B5DCA732B4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34C625B9-4883-42D0-BC3E-CED06ADFC98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D7D35CC0-57A7-4CAD-9D14-93BC830B544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A225DFE3-CD74-4793-B0C6-8AF9E6BD04B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26EB00DD-F1F5-4513-A1CD-E3F5DF06650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20" name="直線コネクタ 219">
          <a:extLst>
            <a:ext uri="{FF2B5EF4-FFF2-40B4-BE49-F238E27FC236}">
              <a16:creationId xmlns:a16="http://schemas.microsoft.com/office/drawing/2014/main" id="{C2DBC9AC-2838-4C15-ADAD-D7FB32F95E3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1" name="テキスト ボックス 220">
          <a:extLst>
            <a:ext uri="{FF2B5EF4-FFF2-40B4-BE49-F238E27FC236}">
              <a16:creationId xmlns:a16="http://schemas.microsoft.com/office/drawing/2014/main" id="{8411B26E-85A2-4685-97C3-CDCE4283ED7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2" name="直線コネクタ 221">
          <a:extLst>
            <a:ext uri="{FF2B5EF4-FFF2-40B4-BE49-F238E27FC236}">
              <a16:creationId xmlns:a16="http://schemas.microsoft.com/office/drawing/2014/main" id="{6D93B909-7E63-417A-B25C-931ED09D509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3" name="テキスト ボックス 222">
          <a:extLst>
            <a:ext uri="{FF2B5EF4-FFF2-40B4-BE49-F238E27FC236}">
              <a16:creationId xmlns:a16="http://schemas.microsoft.com/office/drawing/2014/main" id="{7F4E3685-53B7-40F7-BD51-D4A26300215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4" name="直線コネクタ 223">
          <a:extLst>
            <a:ext uri="{FF2B5EF4-FFF2-40B4-BE49-F238E27FC236}">
              <a16:creationId xmlns:a16="http://schemas.microsoft.com/office/drawing/2014/main" id="{C761961F-0DBD-48D3-863F-EE5BFD2A507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5" name="テキスト ボックス 224">
          <a:extLst>
            <a:ext uri="{FF2B5EF4-FFF2-40B4-BE49-F238E27FC236}">
              <a16:creationId xmlns:a16="http://schemas.microsoft.com/office/drawing/2014/main" id="{80FC4403-11A0-472C-A60B-CD5EA4B80CF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6" name="直線コネクタ 225">
          <a:extLst>
            <a:ext uri="{FF2B5EF4-FFF2-40B4-BE49-F238E27FC236}">
              <a16:creationId xmlns:a16="http://schemas.microsoft.com/office/drawing/2014/main" id="{A3D9F97D-46BD-4A3B-A72A-C63CCB75F72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7" name="テキスト ボックス 226">
          <a:extLst>
            <a:ext uri="{FF2B5EF4-FFF2-40B4-BE49-F238E27FC236}">
              <a16:creationId xmlns:a16="http://schemas.microsoft.com/office/drawing/2014/main" id="{3F9FEFFA-7501-49E1-8A0B-3C72ABDED75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8" name="直線コネクタ 227">
          <a:extLst>
            <a:ext uri="{FF2B5EF4-FFF2-40B4-BE49-F238E27FC236}">
              <a16:creationId xmlns:a16="http://schemas.microsoft.com/office/drawing/2014/main" id="{841CD35A-B6BB-40DF-B48D-AFAEA1AB569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9" name="テキスト ボックス 228">
          <a:extLst>
            <a:ext uri="{FF2B5EF4-FFF2-40B4-BE49-F238E27FC236}">
              <a16:creationId xmlns:a16="http://schemas.microsoft.com/office/drawing/2014/main" id="{16842ED3-90AD-4055-AA0D-3AB83FC031D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D1D368D2-89BD-470A-8B29-2D415FBD69E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809C8CC0-50F9-49B5-ABF7-0F28A74F19D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18611E79-1917-4FEE-AF13-FDE2066E847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3" name="直線コネクタ 232">
          <a:extLst>
            <a:ext uri="{FF2B5EF4-FFF2-40B4-BE49-F238E27FC236}">
              <a16:creationId xmlns:a16="http://schemas.microsoft.com/office/drawing/2014/main" id="{847929E2-D940-4214-8272-2FA7429BF430}"/>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4" name="【体育館・プール】&#10;一人当たり面積最小値テキスト">
          <a:extLst>
            <a:ext uri="{FF2B5EF4-FFF2-40B4-BE49-F238E27FC236}">
              <a16:creationId xmlns:a16="http://schemas.microsoft.com/office/drawing/2014/main" id="{64BF368A-6FAA-4B92-B74B-AB2FECAC3FCA}"/>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5" name="直線コネクタ 234">
          <a:extLst>
            <a:ext uri="{FF2B5EF4-FFF2-40B4-BE49-F238E27FC236}">
              <a16:creationId xmlns:a16="http://schemas.microsoft.com/office/drawing/2014/main" id="{0A828419-29A4-4487-B838-313953222C08}"/>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6" name="【体育館・プール】&#10;一人当たり面積最大値テキスト">
          <a:extLst>
            <a:ext uri="{FF2B5EF4-FFF2-40B4-BE49-F238E27FC236}">
              <a16:creationId xmlns:a16="http://schemas.microsoft.com/office/drawing/2014/main" id="{3689F59D-0B10-4241-960D-D21432AEF94B}"/>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7" name="直線コネクタ 236">
          <a:extLst>
            <a:ext uri="{FF2B5EF4-FFF2-40B4-BE49-F238E27FC236}">
              <a16:creationId xmlns:a16="http://schemas.microsoft.com/office/drawing/2014/main" id="{59330820-5182-4622-85A7-EDC70C14383A}"/>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8" name="【体育館・プール】&#10;一人当たり面積平均値テキスト">
          <a:extLst>
            <a:ext uri="{FF2B5EF4-FFF2-40B4-BE49-F238E27FC236}">
              <a16:creationId xmlns:a16="http://schemas.microsoft.com/office/drawing/2014/main" id="{64E540AC-8E05-4A7A-8087-8C93A509E2F1}"/>
            </a:ext>
          </a:extLst>
        </xdr:cNvPr>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9" name="フローチャート: 判断 238">
          <a:extLst>
            <a:ext uri="{FF2B5EF4-FFF2-40B4-BE49-F238E27FC236}">
              <a16:creationId xmlns:a16="http://schemas.microsoft.com/office/drawing/2014/main" id="{B3B6B3B1-3EFA-4E24-9344-72190388E771}"/>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40" name="フローチャート: 判断 239">
          <a:extLst>
            <a:ext uri="{FF2B5EF4-FFF2-40B4-BE49-F238E27FC236}">
              <a16:creationId xmlns:a16="http://schemas.microsoft.com/office/drawing/2014/main" id="{ADF3E54A-D6A0-45AC-95F2-FD5A2AD86E9A}"/>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1" name="フローチャート: 判断 240">
          <a:extLst>
            <a:ext uri="{FF2B5EF4-FFF2-40B4-BE49-F238E27FC236}">
              <a16:creationId xmlns:a16="http://schemas.microsoft.com/office/drawing/2014/main" id="{806FD2B8-87DB-408D-A8E4-6ACA82C09DEC}"/>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2" name="フローチャート: 判断 241">
          <a:extLst>
            <a:ext uri="{FF2B5EF4-FFF2-40B4-BE49-F238E27FC236}">
              <a16:creationId xmlns:a16="http://schemas.microsoft.com/office/drawing/2014/main" id="{D6F547D1-1D96-43A8-8537-E72C63BB66A9}"/>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154940</xdr:rowOff>
    </xdr:from>
    <xdr:to>
      <xdr:col>36</xdr:col>
      <xdr:colOff>165100</xdr:colOff>
      <xdr:row>60</xdr:row>
      <xdr:rowOff>85090</xdr:rowOff>
    </xdr:to>
    <xdr:sp macro="" textlink="">
      <xdr:nvSpPr>
        <xdr:cNvPr id="243" name="フローチャート: 判断 242">
          <a:extLst>
            <a:ext uri="{FF2B5EF4-FFF2-40B4-BE49-F238E27FC236}">
              <a16:creationId xmlns:a16="http://schemas.microsoft.com/office/drawing/2014/main" id="{15BE40CE-5A1B-4BA4-9024-338CCA12FF98}"/>
            </a:ext>
          </a:extLst>
        </xdr:cNvPr>
        <xdr:cNvSpPr/>
      </xdr:nvSpPr>
      <xdr:spPr>
        <a:xfrm>
          <a:off x="692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E29118A-1F26-461D-A3AC-364946480BA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978D84E-7F17-46BE-816B-0512E725FB2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20A6A03-2202-4D05-9828-71529463AA1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C4E01D0-4DA3-4DC7-B7BF-587A1061F40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66E78197-8FD3-4F5F-81AA-FA4BEE8DFC4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25400</xdr:rowOff>
    </xdr:from>
    <xdr:to>
      <xdr:col>55</xdr:col>
      <xdr:colOff>50800</xdr:colOff>
      <xdr:row>63</xdr:row>
      <xdr:rowOff>127000</xdr:rowOff>
    </xdr:to>
    <xdr:sp macro="" textlink="">
      <xdr:nvSpPr>
        <xdr:cNvPr id="249" name="楕円 248">
          <a:extLst>
            <a:ext uri="{FF2B5EF4-FFF2-40B4-BE49-F238E27FC236}">
              <a16:creationId xmlns:a16="http://schemas.microsoft.com/office/drawing/2014/main" id="{22A0D2E7-6D7A-41F0-AA1D-3A22AAA5523F}"/>
            </a:ext>
          </a:extLst>
        </xdr:cNvPr>
        <xdr:cNvSpPr/>
      </xdr:nvSpPr>
      <xdr:spPr>
        <a:xfrm>
          <a:off x="104267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111777</xdr:rowOff>
    </xdr:from>
    <xdr:ext cx="469744" cy="259045"/>
    <xdr:sp macro="" textlink="">
      <xdr:nvSpPr>
        <xdr:cNvPr id="250" name="【体育館・プール】&#10;一人当たり面積該当値テキスト">
          <a:extLst>
            <a:ext uri="{FF2B5EF4-FFF2-40B4-BE49-F238E27FC236}">
              <a16:creationId xmlns:a16="http://schemas.microsoft.com/office/drawing/2014/main" id="{ED3A88D9-37CA-4265-8292-E22D81D45122}"/>
            </a:ext>
          </a:extLst>
        </xdr:cNvPr>
        <xdr:cNvSpPr txBox="1"/>
      </xdr:nvSpPr>
      <xdr:spPr>
        <a:xfrm>
          <a:off x="10515600" y="1074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25400</xdr:rowOff>
    </xdr:from>
    <xdr:to>
      <xdr:col>50</xdr:col>
      <xdr:colOff>165100</xdr:colOff>
      <xdr:row>63</xdr:row>
      <xdr:rowOff>127000</xdr:rowOff>
    </xdr:to>
    <xdr:sp macro="" textlink="">
      <xdr:nvSpPr>
        <xdr:cNvPr id="251" name="楕円 250">
          <a:extLst>
            <a:ext uri="{FF2B5EF4-FFF2-40B4-BE49-F238E27FC236}">
              <a16:creationId xmlns:a16="http://schemas.microsoft.com/office/drawing/2014/main" id="{939A04F6-F821-409F-9F2D-EBFA40699E37}"/>
            </a:ext>
          </a:extLst>
        </xdr:cNvPr>
        <xdr:cNvSpPr/>
      </xdr:nvSpPr>
      <xdr:spPr>
        <a:xfrm>
          <a:off x="9588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76200</xdr:rowOff>
    </xdr:from>
    <xdr:to>
      <xdr:col>55</xdr:col>
      <xdr:colOff>0</xdr:colOff>
      <xdr:row>63</xdr:row>
      <xdr:rowOff>76200</xdr:rowOff>
    </xdr:to>
    <xdr:cxnSp macro="">
      <xdr:nvCxnSpPr>
        <xdr:cNvPr id="252" name="直線コネクタ 251">
          <a:extLst>
            <a:ext uri="{FF2B5EF4-FFF2-40B4-BE49-F238E27FC236}">
              <a16:creationId xmlns:a16="http://schemas.microsoft.com/office/drawing/2014/main" id="{F13F681B-0607-47C9-9E25-C84A343326EF}"/>
            </a:ext>
          </a:extLst>
        </xdr:cNvPr>
        <xdr:cNvCxnSpPr/>
      </xdr:nvCxnSpPr>
      <xdr:spPr>
        <a:xfrm>
          <a:off x="9639300" y="108775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25400</xdr:rowOff>
    </xdr:from>
    <xdr:to>
      <xdr:col>46</xdr:col>
      <xdr:colOff>38100</xdr:colOff>
      <xdr:row>63</xdr:row>
      <xdr:rowOff>127000</xdr:rowOff>
    </xdr:to>
    <xdr:sp macro="" textlink="">
      <xdr:nvSpPr>
        <xdr:cNvPr id="253" name="楕円 252">
          <a:extLst>
            <a:ext uri="{FF2B5EF4-FFF2-40B4-BE49-F238E27FC236}">
              <a16:creationId xmlns:a16="http://schemas.microsoft.com/office/drawing/2014/main" id="{D5705DC1-A0E1-4427-AEC1-4C53DD107373}"/>
            </a:ext>
          </a:extLst>
        </xdr:cNvPr>
        <xdr:cNvSpPr/>
      </xdr:nvSpPr>
      <xdr:spPr>
        <a:xfrm>
          <a:off x="8699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76200</xdr:rowOff>
    </xdr:from>
    <xdr:to>
      <xdr:col>50</xdr:col>
      <xdr:colOff>114300</xdr:colOff>
      <xdr:row>63</xdr:row>
      <xdr:rowOff>76200</xdr:rowOff>
    </xdr:to>
    <xdr:cxnSp macro="">
      <xdr:nvCxnSpPr>
        <xdr:cNvPr id="254" name="直線コネクタ 253">
          <a:extLst>
            <a:ext uri="{FF2B5EF4-FFF2-40B4-BE49-F238E27FC236}">
              <a16:creationId xmlns:a16="http://schemas.microsoft.com/office/drawing/2014/main" id="{C4AC16D5-D280-4731-840D-CEE3F624395A}"/>
            </a:ext>
          </a:extLst>
        </xdr:cNvPr>
        <xdr:cNvCxnSpPr/>
      </xdr:nvCxnSpPr>
      <xdr:spPr>
        <a:xfrm>
          <a:off x="8750300" y="1087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29210</xdr:rowOff>
    </xdr:from>
    <xdr:to>
      <xdr:col>41</xdr:col>
      <xdr:colOff>101600</xdr:colOff>
      <xdr:row>63</xdr:row>
      <xdr:rowOff>130810</xdr:rowOff>
    </xdr:to>
    <xdr:sp macro="" textlink="">
      <xdr:nvSpPr>
        <xdr:cNvPr id="255" name="楕円 254">
          <a:extLst>
            <a:ext uri="{FF2B5EF4-FFF2-40B4-BE49-F238E27FC236}">
              <a16:creationId xmlns:a16="http://schemas.microsoft.com/office/drawing/2014/main" id="{9E1694D2-F490-4F31-8EF6-F44C0873DD9D}"/>
            </a:ext>
          </a:extLst>
        </xdr:cNvPr>
        <xdr:cNvSpPr/>
      </xdr:nvSpPr>
      <xdr:spPr>
        <a:xfrm>
          <a:off x="7810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76200</xdr:rowOff>
    </xdr:from>
    <xdr:to>
      <xdr:col>45</xdr:col>
      <xdr:colOff>177800</xdr:colOff>
      <xdr:row>63</xdr:row>
      <xdr:rowOff>80010</xdr:rowOff>
    </xdr:to>
    <xdr:cxnSp macro="">
      <xdr:nvCxnSpPr>
        <xdr:cNvPr id="256" name="直線コネクタ 255">
          <a:extLst>
            <a:ext uri="{FF2B5EF4-FFF2-40B4-BE49-F238E27FC236}">
              <a16:creationId xmlns:a16="http://schemas.microsoft.com/office/drawing/2014/main" id="{62C561DB-C107-434A-95F3-5B825F5AD10F}"/>
            </a:ext>
          </a:extLst>
        </xdr:cNvPr>
        <xdr:cNvCxnSpPr/>
      </xdr:nvCxnSpPr>
      <xdr:spPr>
        <a:xfrm flipV="1">
          <a:off x="7861300" y="10877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29210</xdr:rowOff>
    </xdr:from>
    <xdr:to>
      <xdr:col>36</xdr:col>
      <xdr:colOff>165100</xdr:colOff>
      <xdr:row>63</xdr:row>
      <xdr:rowOff>130810</xdr:rowOff>
    </xdr:to>
    <xdr:sp macro="" textlink="">
      <xdr:nvSpPr>
        <xdr:cNvPr id="257" name="楕円 256">
          <a:extLst>
            <a:ext uri="{FF2B5EF4-FFF2-40B4-BE49-F238E27FC236}">
              <a16:creationId xmlns:a16="http://schemas.microsoft.com/office/drawing/2014/main" id="{CD6D58EB-561C-4A35-A065-674CF4B7B6EF}"/>
            </a:ext>
          </a:extLst>
        </xdr:cNvPr>
        <xdr:cNvSpPr/>
      </xdr:nvSpPr>
      <xdr:spPr>
        <a:xfrm>
          <a:off x="6921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80010</xdr:rowOff>
    </xdr:from>
    <xdr:to>
      <xdr:col>41</xdr:col>
      <xdr:colOff>50800</xdr:colOff>
      <xdr:row>63</xdr:row>
      <xdr:rowOff>80010</xdr:rowOff>
    </xdr:to>
    <xdr:cxnSp macro="">
      <xdr:nvCxnSpPr>
        <xdr:cNvPr id="258" name="直線コネクタ 257">
          <a:extLst>
            <a:ext uri="{FF2B5EF4-FFF2-40B4-BE49-F238E27FC236}">
              <a16:creationId xmlns:a16="http://schemas.microsoft.com/office/drawing/2014/main" id="{E42AF38A-BC51-4CE5-A4FC-6B1346824985}"/>
            </a:ext>
          </a:extLst>
        </xdr:cNvPr>
        <xdr:cNvCxnSpPr/>
      </xdr:nvCxnSpPr>
      <xdr:spPr>
        <a:xfrm>
          <a:off x="6972300" y="1088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9" name="n_1aveValue【体育館・プール】&#10;一人当たり面積">
          <a:extLst>
            <a:ext uri="{FF2B5EF4-FFF2-40B4-BE49-F238E27FC236}">
              <a16:creationId xmlns:a16="http://schemas.microsoft.com/office/drawing/2014/main" id="{CA357CBF-7BA0-466B-995E-459BB2F795CA}"/>
            </a:ext>
          </a:extLst>
        </xdr:cNvPr>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60" name="n_2aveValue【体育館・プール】&#10;一人当たり面積">
          <a:extLst>
            <a:ext uri="{FF2B5EF4-FFF2-40B4-BE49-F238E27FC236}">
              <a16:creationId xmlns:a16="http://schemas.microsoft.com/office/drawing/2014/main" id="{D7339B20-91F1-48A2-BE76-FD8F41920DB5}"/>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1" name="n_3aveValue【体育館・プール】&#10;一人当たり面積">
          <a:extLst>
            <a:ext uri="{FF2B5EF4-FFF2-40B4-BE49-F238E27FC236}">
              <a16:creationId xmlns:a16="http://schemas.microsoft.com/office/drawing/2014/main" id="{E59DBACA-D5BD-4D73-9692-1D958FDB4789}"/>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101617</xdr:rowOff>
    </xdr:from>
    <xdr:ext cx="469744" cy="259045"/>
    <xdr:sp macro="" textlink="">
      <xdr:nvSpPr>
        <xdr:cNvPr id="262" name="n_4aveValue【体育館・プール】&#10;一人当たり面積">
          <a:extLst>
            <a:ext uri="{FF2B5EF4-FFF2-40B4-BE49-F238E27FC236}">
              <a16:creationId xmlns:a16="http://schemas.microsoft.com/office/drawing/2014/main" id="{BE358E8D-EB75-45D9-944C-2E073BEEC392}"/>
            </a:ext>
          </a:extLst>
        </xdr:cNvPr>
        <xdr:cNvSpPr txBox="1"/>
      </xdr:nvSpPr>
      <xdr:spPr>
        <a:xfrm>
          <a:off x="6737427" y="1004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118127</xdr:rowOff>
    </xdr:from>
    <xdr:ext cx="469744" cy="259045"/>
    <xdr:sp macro="" textlink="">
      <xdr:nvSpPr>
        <xdr:cNvPr id="263" name="n_1mainValue【体育館・プール】&#10;一人当たり面積">
          <a:extLst>
            <a:ext uri="{FF2B5EF4-FFF2-40B4-BE49-F238E27FC236}">
              <a16:creationId xmlns:a16="http://schemas.microsoft.com/office/drawing/2014/main" id="{C89DFE30-8C70-47EF-85FB-AE6280B9DD8E}"/>
            </a:ext>
          </a:extLst>
        </xdr:cNvPr>
        <xdr:cNvSpPr txBox="1"/>
      </xdr:nvSpPr>
      <xdr:spPr>
        <a:xfrm>
          <a:off x="93917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118127</xdr:rowOff>
    </xdr:from>
    <xdr:ext cx="469744" cy="259045"/>
    <xdr:sp macro="" textlink="">
      <xdr:nvSpPr>
        <xdr:cNvPr id="264" name="n_2mainValue【体育館・プール】&#10;一人当たり面積">
          <a:extLst>
            <a:ext uri="{FF2B5EF4-FFF2-40B4-BE49-F238E27FC236}">
              <a16:creationId xmlns:a16="http://schemas.microsoft.com/office/drawing/2014/main" id="{92855033-44B5-4F8D-897E-E31CDFB06597}"/>
            </a:ext>
          </a:extLst>
        </xdr:cNvPr>
        <xdr:cNvSpPr txBox="1"/>
      </xdr:nvSpPr>
      <xdr:spPr>
        <a:xfrm>
          <a:off x="85154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121937</xdr:rowOff>
    </xdr:from>
    <xdr:ext cx="469744" cy="259045"/>
    <xdr:sp macro="" textlink="">
      <xdr:nvSpPr>
        <xdr:cNvPr id="265" name="n_3mainValue【体育館・プール】&#10;一人当たり面積">
          <a:extLst>
            <a:ext uri="{FF2B5EF4-FFF2-40B4-BE49-F238E27FC236}">
              <a16:creationId xmlns:a16="http://schemas.microsoft.com/office/drawing/2014/main" id="{186F3E03-70AE-4ED8-9101-CEF081B98A0B}"/>
            </a:ext>
          </a:extLst>
        </xdr:cNvPr>
        <xdr:cNvSpPr txBox="1"/>
      </xdr:nvSpPr>
      <xdr:spPr>
        <a:xfrm>
          <a:off x="7626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121937</xdr:rowOff>
    </xdr:from>
    <xdr:ext cx="469744" cy="259045"/>
    <xdr:sp macro="" textlink="">
      <xdr:nvSpPr>
        <xdr:cNvPr id="266" name="n_4mainValue【体育館・プール】&#10;一人当たり面積">
          <a:extLst>
            <a:ext uri="{FF2B5EF4-FFF2-40B4-BE49-F238E27FC236}">
              <a16:creationId xmlns:a16="http://schemas.microsoft.com/office/drawing/2014/main" id="{C5956B59-365C-4C32-AE30-84C8D4C269A2}"/>
            </a:ext>
          </a:extLst>
        </xdr:cNvPr>
        <xdr:cNvSpPr txBox="1"/>
      </xdr:nvSpPr>
      <xdr:spPr>
        <a:xfrm>
          <a:off x="6737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BCB7CF49-C113-4E34-BFB4-B5795705B6D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DED7B692-FDEA-4BBF-AAAF-91050214FDB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8DB9052F-FCAF-4A73-92A4-C80DC85513A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DECBC8BA-BB86-4D74-A5B3-6C29A96D5CE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0E5CC38B-23E6-48F8-A12F-BFF26615DA8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8676BCC2-243C-46F9-BBA2-3C3AAFAEDE1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473164B2-D180-4578-9F1B-CDC383C5A76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B91CDB82-AAFC-44E7-A5CC-DC50B21EB8E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F4B0BC4B-4896-4B46-999B-00F6C1F685B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8E454508-294C-4CE3-BEDB-4280130994D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31A987FE-ACBE-45C9-8E06-D28B3E6A495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4C89BD0F-791C-49D8-85F2-A103C5F2BE26}"/>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9" name="テキスト ボックス 278">
          <a:extLst>
            <a:ext uri="{FF2B5EF4-FFF2-40B4-BE49-F238E27FC236}">
              <a16:creationId xmlns:a16="http://schemas.microsoft.com/office/drawing/2014/main" id="{BED623D4-6866-4E84-A515-7384A3867271}"/>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24EEB422-EEAB-45EE-A26B-DF3EF8A418B6}"/>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1" name="テキスト ボックス 280">
          <a:extLst>
            <a:ext uri="{FF2B5EF4-FFF2-40B4-BE49-F238E27FC236}">
              <a16:creationId xmlns:a16="http://schemas.microsoft.com/office/drawing/2014/main" id="{E2BC0605-C204-45E2-91C3-13DE4CD889A7}"/>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A778B8D1-7442-4C3F-B5B2-48B982D8127C}"/>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3" name="テキスト ボックス 282">
          <a:extLst>
            <a:ext uri="{FF2B5EF4-FFF2-40B4-BE49-F238E27FC236}">
              <a16:creationId xmlns:a16="http://schemas.microsoft.com/office/drawing/2014/main" id="{35CC4C81-B9DE-46EF-B38F-1F966CBD61AE}"/>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221B018D-0D78-488A-81AB-57DA65A36ED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5" name="テキスト ボックス 284">
          <a:extLst>
            <a:ext uri="{FF2B5EF4-FFF2-40B4-BE49-F238E27FC236}">
              <a16:creationId xmlns:a16="http://schemas.microsoft.com/office/drawing/2014/main" id="{5FB93120-6515-40F6-83AF-EDEFF4752936}"/>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38A1B57D-AF8A-4B54-8D5B-40AB4B5B88D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B10E4506-5008-412C-92F5-B111E76B8766}"/>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3B6DB0E8-4DDE-4CFB-8CE8-3E0F6E32C15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9" name="直線コネクタ 288">
          <a:extLst>
            <a:ext uri="{FF2B5EF4-FFF2-40B4-BE49-F238E27FC236}">
              <a16:creationId xmlns:a16="http://schemas.microsoft.com/office/drawing/2014/main" id="{ABEBAAF7-C1FA-4F06-A349-B03876D2809F}"/>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1AD73F8-688B-4859-A282-CBCED0965EE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1" name="直線コネクタ 290">
          <a:extLst>
            <a:ext uri="{FF2B5EF4-FFF2-40B4-BE49-F238E27FC236}">
              <a16:creationId xmlns:a16="http://schemas.microsoft.com/office/drawing/2014/main" id="{09F10878-64AF-467D-BCCF-5B886170C8B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5199D418-F19E-4689-9333-8A81C8D46D50}"/>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3" name="直線コネクタ 292">
          <a:extLst>
            <a:ext uri="{FF2B5EF4-FFF2-40B4-BE49-F238E27FC236}">
              <a16:creationId xmlns:a16="http://schemas.microsoft.com/office/drawing/2014/main" id="{D6272B2A-04D0-4B42-91CC-12CB683D0B6F}"/>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8F24CD94-6A69-46EF-B568-422FF4E7B12D}"/>
            </a:ext>
          </a:extLst>
        </xdr:cNvPr>
        <xdr:cNvSpPr txBox="1"/>
      </xdr:nvSpPr>
      <xdr:spPr>
        <a:xfrm>
          <a:off x="4673600" y="13800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5" name="フローチャート: 判断 294">
          <a:extLst>
            <a:ext uri="{FF2B5EF4-FFF2-40B4-BE49-F238E27FC236}">
              <a16:creationId xmlns:a16="http://schemas.microsoft.com/office/drawing/2014/main" id="{9CFCB3EC-C4CD-4EF9-B763-45DD996875FB}"/>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6" name="フローチャート: 判断 295">
          <a:extLst>
            <a:ext uri="{FF2B5EF4-FFF2-40B4-BE49-F238E27FC236}">
              <a16:creationId xmlns:a16="http://schemas.microsoft.com/office/drawing/2014/main" id="{D9D3ACCC-D600-4218-B79C-6D968843091E}"/>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7" name="フローチャート: 判断 296">
          <a:extLst>
            <a:ext uri="{FF2B5EF4-FFF2-40B4-BE49-F238E27FC236}">
              <a16:creationId xmlns:a16="http://schemas.microsoft.com/office/drawing/2014/main" id="{025D7524-EA21-4AA8-934E-F5B8054C7B4E}"/>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8" name="フローチャート: 判断 297">
          <a:extLst>
            <a:ext uri="{FF2B5EF4-FFF2-40B4-BE49-F238E27FC236}">
              <a16:creationId xmlns:a16="http://schemas.microsoft.com/office/drawing/2014/main" id="{E085FE9C-CA77-4C8D-9190-9A4D3FEF8D86}"/>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299" name="フローチャート: 判断 298">
          <a:extLst>
            <a:ext uri="{FF2B5EF4-FFF2-40B4-BE49-F238E27FC236}">
              <a16:creationId xmlns:a16="http://schemas.microsoft.com/office/drawing/2014/main" id="{1F0100C1-CA91-42A4-80AC-854F7FF9E260}"/>
            </a:ext>
          </a:extLst>
        </xdr:cNvPr>
        <xdr:cNvSpPr/>
      </xdr:nvSpPr>
      <xdr:spPr>
        <a:xfrm>
          <a:off x="1079500" y="1370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D764F1E-8BD8-4A60-9DD7-505FA393119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8BE2C20-408D-4019-99C6-190115E95F8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A639EF5-7E5C-4437-8A68-366EE3BBB70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886D3D1-7981-4C75-851E-70162E7D425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9D40712-5474-4634-AB16-861344FA7EC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67311</xdr:rowOff>
    </xdr:from>
    <xdr:to>
      <xdr:col>24</xdr:col>
      <xdr:colOff>114300</xdr:colOff>
      <xdr:row>79</xdr:row>
      <xdr:rowOff>168911</xdr:rowOff>
    </xdr:to>
    <xdr:sp macro="" textlink="">
      <xdr:nvSpPr>
        <xdr:cNvPr id="305" name="楕円 304">
          <a:extLst>
            <a:ext uri="{FF2B5EF4-FFF2-40B4-BE49-F238E27FC236}">
              <a16:creationId xmlns:a16="http://schemas.microsoft.com/office/drawing/2014/main" id="{58EE5F7B-B589-4648-98D2-BB05945C1707}"/>
            </a:ext>
          </a:extLst>
        </xdr:cNvPr>
        <xdr:cNvSpPr/>
      </xdr:nvSpPr>
      <xdr:spPr>
        <a:xfrm>
          <a:off x="45847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90188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D1EBA3AF-8AAF-4E32-A486-496ECB67E927}"/>
            </a:ext>
          </a:extLst>
        </xdr:cNvPr>
        <xdr:cNvSpPr txBox="1"/>
      </xdr:nvSpPr>
      <xdr:spPr>
        <a:xfrm>
          <a:off x="4673600" y="1346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28448</xdr:rowOff>
    </xdr:from>
    <xdr:to>
      <xdr:col>20</xdr:col>
      <xdr:colOff>38100</xdr:colOff>
      <xdr:row>80</xdr:row>
      <xdr:rowOff>130048</xdr:rowOff>
    </xdr:to>
    <xdr:sp macro="" textlink="">
      <xdr:nvSpPr>
        <xdr:cNvPr id="307" name="楕円 306">
          <a:extLst>
            <a:ext uri="{FF2B5EF4-FFF2-40B4-BE49-F238E27FC236}">
              <a16:creationId xmlns:a16="http://schemas.microsoft.com/office/drawing/2014/main" id="{77D1A521-81B0-4C62-BCDC-5EA5BAF66EF0}"/>
            </a:ext>
          </a:extLst>
        </xdr:cNvPr>
        <xdr:cNvSpPr/>
      </xdr:nvSpPr>
      <xdr:spPr>
        <a:xfrm>
          <a:off x="3746500" y="1374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118111</xdr:rowOff>
    </xdr:from>
    <xdr:to>
      <xdr:col>24</xdr:col>
      <xdr:colOff>63500</xdr:colOff>
      <xdr:row>80</xdr:row>
      <xdr:rowOff>79248</xdr:rowOff>
    </xdr:to>
    <xdr:cxnSp macro="">
      <xdr:nvCxnSpPr>
        <xdr:cNvPr id="308" name="直線コネクタ 307">
          <a:extLst>
            <a:ext uri="{FF2B5EF4-FFF2-40B4-BE49-F238E27FC236}">
              <a16:creationId xmlns:a16="http://schemas.microsoft.com/office/drawing/2014/main" id="{BBFE68DD-35C5-43D9-BE4C-16D5D7E82C13}"/>
            </a:ext>
          </a:extLst>
        </xdr:cNvPr>
        <xdr:cNvCxnSpPr/>
      </xdr:nvCxnSpPr>
      <xdr:spPr>
        <a:xfrm flipV="1">
          <a:off x="3797300" y="13662661"/>
          <a:ext cx="838200" cy="13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147320</xdr:rowOff>
    </xdr:from>
    <xdr:to>
      <xdr:col>15</xdr:col>
      <xdr:colOff>101600</xdr:colOff>
      <xdr:row>80</xdr:row>
      <xdr:rowOff>77470</xdr:rowOff>
    </xdr:to>
    <xdr:sp macro="" textlink="">
      <xdr:nvSpPr>
        <xdr:cNvPr id="309" name="楕円 308">
          <a:extLst>
            <a:ext uri="{FF2B5EF4-FFF2-40B4-BE49-F238E27FC236}">
              <a16:creationId xmlns:a16="http://schemas.microsoft.com/office/drawing/2014/main" id="{4D92B338-B8B0-48FD-AACA-922A2D447A49}"/>
            </a:ext>
          </a:extLst>
        </xdr:cNvPr>
        <xdr:cNvSpPr/>
      </xdr:nvSpPr>
      <xdr:spPr>
        <a:xfrm>
          <a:off x="28575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26670</xdr:rowOff>
    </xdr:from>
    <xdr:to>
      <xdr:col>19</xdr:col>
      <xdr:colOff>177800</xdr:colOff>
      <xdr:row>80</xdr:row>
      <xdr:rowOff>79248</xdr:rowOff>
    </xdr:to>
    <xdr:cxnSp macro="">
      <xdr:nvCxnSpPr>
        <xdr:cNvPr id="310" name="直線コネクタ 309">
          <a:extLst>
            <a:ext uri="{FF2B5EF4-FFF2-40B4-BE49-F238E27FC236}">
              <a16:creationId xmlns:a16="http://schemas.microsoft.com/office/drawing/2014/main" id="{2B0D0B6B-6779-43FE-A81C-CB756E85F7E8}"/>
            </a:ext>
          </a:extLst>
        </xdr:cNvPr>
        <xdr:cNvCxnSpPr/>
      </xdr:nvCxnSpPr>
      <xdr:spPr>
        <a:xfrm>
          <a:off x="2908300" y="1374267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94742</xdr:rowOff>
    </xdr:from>
    <xdr:to>
      <xdr:col>10</xdr:col>
      <xdr:colOff>165100</xdr:colOff>
      <xdr:row>80</xdr:row>
      <xdr:rowOff>24892</xdr:rowOff>
    </xdr:to>
    <xdr:sp macro="" textlink="">
      <xdr:nvSpPr>
        <xdr:cNvPr id="311" name="楕円 310">
          <a:extLst>
            <a:ext uri="{FF2B5EF4-FFF2-40B4-BE49-F238E27FC236}">
              <a16:creationId xmlns:a16="http://schemas.microsoft.com/office/drawing/2014/main" id="{414C9A19-9878-4886-AAF6-0700C5BB3D02}"/>
            </a:ext>
          </a:extLst>
        </xdr:cNvPr>
        <xdr:cNvSpPr/>
      </xdr:nvSpPr>
      <xdr:spPr>
        <a:xfrm>
          <a:off x="1968500" y="1363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145542</xdr:rowOff>
    </xdr:from>
    <xdr:to>
      <xdr:col>15</xdr:col>
      <xdr:colOff>50800</xdr:colOff>
      <xdr:row>80</xdr:row>
      <xdr:rowOff>26670</xdr:rowOff>
    </xdr:to>
    <xdr:cxnSp macro="">
      <xdr:nvCxnSpPr>
        <xdr:cNvPr id="312" name="直線コネクタ 311">
          <a:extLst>
            <a:ext uri="{FF2B5EF4-FFF2-40B4-BE49-F238E27FC236}">
              <a16:creationId xmlns:a16="http://schemas.microsoft.com/office/drawing/2014/main" id="{2D08621A-D869-499A-87B7-B1CD4A3D3EB5}"/>
            </a:ext>
          </a:extLst>
        </xdr:cNvPr>
        <xdr:cNvCxnSpPr/>
      </xdr:nvCxnSpPr>
      <xdr:spPr>
        <a:xfrm>
          <a:off x="2019300" y="1369009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44450</xdr:rowOff>
    </xdr:from>
    <xdr:to>
      <xdr:col>6</xdr:col>
      <xdr:colOff>38100</xdr:colOff>
      <xdr:row>79</xdr:row>
      <xdr:rowOff>146050</xdr:rowOff>
    </xdr:to>
    <xdr:sp macro="" textlink="">
      <xdr:nvSpPr>
        <xdr:cNvPr id="313" name="楕円 312">
          <a:extLst>
            <a:ext uri="{FF2B5EF4-FFF2-40B4-BE49-F238E27FC236}">
              <a16:creationId xmlns:a16="http://schemas.microsoft.com/office/drawing/2014/main" id="{85CB23C4-6B72-4393-81EF-B0AC602B8519}"/>
            </a:ext>
          </a:extLst>
        </xdr:cNvPr>
        <xdr:cNvSpPr/>
      </xdr:nvSpPr>
      <xdr:spPr>
        <a:xfrm>
          <a:off x="1079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95250</xdr:rowOff>
    </xdr:from>
    <xdr:to>
      <xdr:col>10</xdr:col>
      <xdr:colOff>114300</xdr:colOff>
      <xdr:row>79</xdr:row>
      <xdr:rowOff>145542</xdr:rowOff>
    </xdr:to>
    <xdr:cxnSp macro="">
      <xdr:nvCxnSpPr>
        <xdr:cNvPr id="314" name="直線コネクタ 313">
          <a:extLst>
            <a:ext uri="{FF2B5EF4-FFF2-40B4-BE49-F238E27FC236}">
              <a16:creationId xmlns:a16="http://schemas.microsoft.com/office/drawing/2014/main" id="{464B12E5-A67F-4AD4-A53D-8F0D74DF1115}"/>
            </a:ext>
          </a:extLst>
        </xdr:cNvPr>
        <xdr:cNvCxnSpPr/>
      </xdr:nvCxnSpPr>
      <xdr:spPr>
        <a:xfrm>
          <a:off x="1130300" y="136398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5" name="n_1aveValue【福祉施設】&#10;有形固定資産減価償却率">
          <a:extLst>
            <a:ext uri="{FF2B5EF4-FFF2-40B4-BE49-F238E27FC236}">
              <a16:creationId xmlns:a16="http://schemas.microsoft.com/office/drawing/2014/main" id="{E69E4FF3-2B17-4EA4-BF03-1263C0298B9A}"/>
            </a:ext>
          </a:extLst>
        </xdr:cNvPr>
        <xdr:cNvSpPr txBox="1"/>
      </xdr:nvSpPr>
      <xdr:spPr>
        <a:xfrm>
          <a:off x="35820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6" name="n_2aveValue【福祉施設】&#10;有形固定資産減価償却率">
          <a:extLst>
            <a:ext uri="{FF2B5EF4-FFF2-40B4-BE49-F238E27FC236}">
              <a16:creationId xmlns:a16="http://schemas.microsoft.com/office/drawing/2014/main" id="{78F2FAB1-DA2B-4839-BB30-DF74B7A9DA0F}"/>
            </a:ext>
          </a:extLst>
        </xdr:cNvPr>
        <xdr:cNvSpPr txBox="1"/>
      </xdr:nvSpPr>
      <xdr:spPr>
        <a:xfrm>
          <a:off x="27057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7" name="n_3aveValue【福祉施設】&#10;有形固定資産減価償却率">
          <a:extLst>
            <a:ext uri="{FF2B5EF4-FFF2-40B4-BE49-F238E27FC236}">
              <a16:creationId xmlns:a16="http://schemas.microsoft.com/office/drawing/2014/main" id="{C58EEE46-06DD-41DE-92DC-3CB1999AA1A1}"/>
            </a:ext>
          </a:extLst>
        </xdr:cNvPr>
        <xdr:cNvSpPr txBox="1"/>
      </xdr:nvSpPr>
      <xdr:spPr>
        <a:xfrm>
          <a:off x="1816744" y="1387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80027</xdr:rowOff>
    </xdr:from>
    <xdr:ext cx="405111" cy="259045"/>
    <xdr:sp macro="" textlink="">
      <xdr:nvSpPr>
        <xdr:cNvPr id="318" name="n_4aveValue【福祉施設】&#10;有形固定資産減価償却率">
          <a:extLst>
            <a:ext uri="{FF2B5EF4-FFF2-40B4-BE49-F238E27FC236}">
              <a16:creationId xmlns:a16="http://schemas.microsoft.com/office/drawing/2014/main" id="{0FB00681-4244-4F0E-8FEB-102A84D961C9}"/>
            </a:ext>
          </a:extLst>
        </xdr:cNvPr>
        <xdr:cNvSpPr txBox="1"/>
      </xdr:nvSpPr>
      <xdr:spPr>
        <a:xfrm>
          <a:off x="927744" y="1379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146575</xdr:rowOff>
    </xdr:from>
    <xdr:ext cx="405111" cy="259045"/>
    <xdr:sp macro="" textlink="">
      <xdr:nvSpPr>
        <xdr:cNvPr id="319" name="n_1mainValue【福祉施設】&#10;有形固定資産減価償却率">
          <a:extLst>
            <a:ext uri="{FF2B5EF4-FFF2-40B4-BE49-F238E27FC236}">
              <a16:creationId xmlns:a16="http://schemas.microsoft.com/office/drawing/2014/main" id="{FC4A4043-E9EC-4F03-B28B-66BFED7D70A5}"/>
            </a:ext>
          </a:extLst>
        </xdr:cNvPr>
        <xdr:cNvSpPr txBox="1"/>
      </xdr:nvSpPr>
      <xdr:spPr>
        <a:xfrm>
          <a:off x="3582044" y="1351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93997</xdr:rowOff>
    </xdr:from>
    <xdr:ext cx="405111" cy="259045"/>
    <xdr:sp macro="" textlink="">
      <xdr:nvSpPr>
        <xdr:cNvPr id="320" name="n_2mainValue【福祉施設】&#10;有形固定資産減価償却率">
          <a:extLst>
            <a:ext uri="{FF2B5EF4-FFF2-40B4-BE49-F238E27FC236}">
              <a16:creationId xmlns:a16="http://schemas.microsoft.com/office/drawing/2014/main" id="{79455517-60A4-4CF8-96AA-0553D18B19CC}"/>
            </a:ext>
          </a:extLst>
        </xdr:cNvPr>
        <xdr:cNvSpPr txBox="1"/>
      </xdr:nvSpPr>
      <xdr:spPr>
        <a:xfrm>
          <a:off x="2705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41419</xdr:rowOff>
    </xdr:from>
    <xdr:ext cx="405111" cy="259045"/>
    <xdr:sp macro="" textlink="">
      <xdr:nvSpPr>
        <xdr:cNvPr id="321" name="n_3mainValue【福祉施設】&#10;有形固定資産減価償却率">
          <a:extLst>
            <a:ext uri="{FF2B5EF4-FFF2-40B4-BE49-F238E27FC236}">
              <a16:creationId xmlns:a16="http://schemas.microsoft.com/office/drawing/2014/main" id="{D58A9E87-39B7-4EE8-AA91-D35027AA9A4B}"/>
            </a:ext>
          </a:extLst>
        </xdr:cNvPr>
        <xdr:cNvSpPr txBox="1"/>
      </xdr:nvSpPr>
      <xdr:spPr>
        <a:xfrm>
          <a:off x="1816744" y="1341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162577</xdr:rowOff>
    </xdr:from>
    <xdr:ext cx="405111" cy="259045"/>
    <xdr:sp macro="" textlink="">
      <xdr:nvSpPr>
        <xdr:cNvPr id="322" name="n_4mainValue【福祉施設】&#10;有形固定資産減価償却率">
          <a:extLst>
            <a:ext uri="{FF2B5EF4-FFF2-40B4-BE49-F238E27FC236}">
              <a16:creationId xmlns:a16="http://schemas.microsoft.com/office/drawing/2014/main" id="{0F4AC52F-F31B-496C-8EE7-D1EF926104F0}"/>
            </a:ext>
          </a:extLst>
        </xdr:cNvPr>
        <xdr:cNvSpPr txBox="1"/>
      </xdr:nvSpPr>
      <xdr:spPr>
        <a:xfrm>
          <a:off x="927744" y="1336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76621117-A038-4FDE-B8CD-D6861E7B648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1A57445C-BD29-4FF9-B0E1-385BFAF1AD7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6E4EDBD1-B30B-4D2A-AF4A-2F247D0D860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718D7AF8-CBF8-48F9-98FE-718233E57CC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CB2135D1-6764-48CC-9306-978D9FFC9F8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C60B6A0A-AADE-4772-B2E9-83425FC0D6E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65E360AF-4842-4279-93BC-AC3C1A6FE78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AFC3FB5C-6B5E-493F-8C66-D3282B3DCA3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410FD263-FC24-433D-AE93-8E17DF81ACA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36473442-3FBA-4974-8182-621D50411EF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6676622D-A7B0-40EE-B3E8-E27B842784F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4D08A325-89AC-4BD8-BE3B-AD93DB0670F1}"/>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080F4262-5827-438D-AAC1-A280A83D00B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8E5A3001-1EC4-42CE-B896-FC73116D0AD6}"/>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1921137E-52BD-4DDD-A0D4-F1A7F3C78183}"/>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17322F81-B289-4A80-9BA4-BD7E192C9BD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4F3DF17A-8EFE-4FA0-9112-88FE54692AE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04ED801A-A7ED-451F-B6CA-D6F7138FB85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85B081B4-7583-47B8-A7BC-78C61210DB6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a:extLst>
            <a:ext uri="{FF2B5EF4-FFF2-40B4-BE49-F238E27FC236}">
              <a16:creationId xmlns:a16="http://schemas.microsoft.com/office/drawing/2014/main" id="{E90E0E99-84B5-49AE-B260-1C24D676059E}"/>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A0F4D8CE-B15F-48B6-82D7-11F9B8245BF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a:extLst>
            <a:ext uri="{FF2B5EF4-FFF2-40B4-BE49-F238E27FC236}">
              <a16:creationId xmlns:a16="http://schemas.microsoft.com/office/drawing/2014/main" id="{2F8FC99B-38B3-4CA1-93DC-2AFA86829DD9}"/>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AF105869-9EEE-457D-B944-A4265BDFF5A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a:extLst>
            <a:ext uri="{FF2B5EF4-FFF2-40B4-BE49-F238E27FC236}">
              <a16:creationId xmlns:a16="http://schemas.microsoft.com/office/drawing/2014/main" id="{458441E7-FB2A-4803-AD6B-4EEC3359D5E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FE305C37-6A51-4412-8C18-2E6B06FA3BB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8" name="直線コネクタ 347">
          <a:extLst>
            <a:ext uri="{FF2B5EF4-FFF2-40B4-BE49-F238E27FC236}">
              <a16:creationId xmlns:a16="http://schemas.microsoft.com/office/drawing/2014/main" id="{8530A8EB-0CFD-4754-9B78-6634F826DD2C}"/>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9" name="【福祉施設】&#10;一人当たり面積最小値テキスト">
          <a:extLst>
            <a:ext uri="{FF2B5EF4-FFF2-40B4-BE49-F238E27FC236}">
              <a16:creationId xmlns:a16="http://schemas.microsoft.com/office/drawing/2014/main" id="{3274CFD2-DE1D-4FDB-BE06-ED0E364410E6}"/>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50" name="直線コネクタ 349">
          <a:extLst>
            <a:ext uri="{FF2B5EF4-FFF2-40B4-BE49-F238E27FC236}">
              <a16:creationId xmlns:a16="http://schemas.microsoft.com/office/drawing/2014/main" id="{914FAAA7-B2DB-43B6-9CC6-8FB803D565E6}"/>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1" name="【福祉施設】&#10;一人当たり面積最大値テキスト">
          <a:extLst>
            <a:ext uri="{FF2B5EF4-FFF2-40B4-BE49-F238E27FC236}">
              <a16:creationId xmlns:a16="http://schemas.microsoft.com/office/drawing/2014/main" id="{794E1039-B450-4F50-B48E-1946D4CCEB92}"/>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2" name="直線コネクタ 351">
          <a:extLst>
            <a:ext uri="{FF2B5EF4-FFF2-40B4-BE49-F238E27FC236}">
              <a16:creationId xmlns:a16="http://schemas.microsoft.com/office/drawing/2014/main" id="{99AA9B1E-39D5-4377-A7EC-7530A8C49598}"/>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53" name="【福祉施設】&#10;一人当たり面積平均値テキスト">
          <a:extLst>
            <a:ext uri="{FF2B5EF4-FFF2-40B4-BE49-F238E27FC236}">
              <a16:creationId xmlns:a16="http://schemas.microsoft.com/office/drawing/2014/main" id="{1A600354-E751-4506-A0CC-42DE2C8969EA}"/>
            </a:ext>
          </a:extLst>
        </xdr:cNvPr>
        <xdr:cNvSpPr txBox="1"/>
      </xdr:nvSpPr>
      <xdr:spPr>
        <a:xfrm>
          <a:off x="10515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4" name="フローチャート: 判断 353">
          <a:extLst>
            <a:ext uri="{FF2B5EF4-FFF2-40B4-BE49-F238E27FC236}">
              <a16:creationId xmlns:a16="http://schemas.microsoft.com/office/drawing/2014/main" id="{5EB99042-D881-4BF5-B7CA-58955DE6E265}"/>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5" name="フローチャート: 判断 354">
          <a:extLst>
            <a:ext uri="{FF2B5EF4-FFF2-40B4-BE49-F238E27FC236}">
              <a16:creationId xmlns:a16="http://schemas.microsoft.com/office/drawing/2014/main" id="{11C185F8-9E5F-4162-A6C2-10DB41FD8FA6}"/>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6" name="フローチャート: 判断 355">
          <a:extLst>
            <a:ext uri="{FF2B5EF4-FFF2-40B4-BE49-F238E27FC236}">
              <a16:creationId xmlns:a16="http://schemas.microsoft.com/office/drawing/2014/main" id="{A386A253-4A2A-4793-8691-3045B339F48B}"/>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7" name="フローチャート: 判断 356">
          <a:extLst>
            <a:ext uri="{FF2B5EF4-FFF2-40B4-BE49-F238E27FC236}">
              <a16:creationId xmlns:a16="http://schemas.microsoft.com/office/drawing/2014/main" id="{729F8420-21FA-4645-90A9-C7D7C372FEBC}"/>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98879</xdr:rowOff>
    </xdr:from>
    <xdr:to>
      <xdr:col>36</xdr:col>
      <xdr:colOff>165100</xdr:colOff>
      <xdr:row>84</xdr:row>
      <xdr:rowOff>29029</xdr:rowOff>
    </xdr:to>
    <xdr:sp macro="" textlink="">
      <xdr:nvSpPr>
        <xdr:cNvPr id="358" name="フローチャート: 判断 357">
          <a:extLst>
            <a:ext uri="{FF2B5EF4-FFF2-40B4-BE49-F238E27FC236}">
              <a16:creationId xmlns:a16="http://schemas.microsoft.com/office/drawing/2014/main" id="{ADBF60D4-6AB3-4753-BFCD-578FD6C2DE31}"/>
            </a:ext>
          </a:extLst>
        </xdr:cNvPr>
        <xdr:cNvSpPr/>
      </xdr:nvSpPr>
      <xdr:spPr>
        <a:xfrm>
          <a:off x="6921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CEA1BCD-4AD7-4C1C-B24B-F8120FC5B6D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7880F48-94D8-4441-9B5E-D7C3C1B57D3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CB42CDA-33D1-42D6-BCDA-2A9DB72126D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F240277-8010-4D10-9230-BFD43DBC22A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69059B07-7D95-479D-8015-2718B9782C9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85271</xdr:rowOff>
    </xdr:from>
    <xdr:to>
      <xdr:col>55</xdr:col>
      <xdr:colOff>50800</xdr:colOff>
      <xdr:row>83</xdr:row>
      <xdr:rowOff>15421</xdr:rowOff>
    </xdr:to>
    <xdr:sp macro="" textlink="">
      <xdr:nvSpPr>
        <xdr:cNvPr id="364" name="楕円 363">
          <a:extLst>
            <a:ext uri="{FF2B5EF4-FFF2-40B4-BE49-F238E27FC236}">
              <a16:creationId xmlns:a16="http://schemas.microsoft.com/office/drawing/2014/main" id="{0C5A930E-DC5E-4B80-87EC-68899D0AC55E}"/>
            </a:ext>
          </a:extLst>
        </xdr:cNvPr>
        <xdr:cNvSpPr/>
      </xdr:nvSpPr>
      <xdr:spPr>
        <a:xfrm>
          <a:off x="104267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108148</xdr:rowOff>
    </xdr:from>
    <xdr:ext cx="469744" cy="259045"/>
    <xdr:sp macro="" textlink="">
      <xdr:nvSpPr>
        <xdr:cNvPr id="365" name="【福祉施設】&#10;一人当たり面積該当値テキスト">
          <a:extLst>
            <a:ext uri="{FF2B5EF4-FFF2-40B4-BE49-F238E27FC236}">
              <a16:creationId xmlns:a16="http://schemas.microsoft.com/office/drawing/2014/main" id="{71E86328-CBB5-4C76-8876-5C0006EDCFBF}"/>
            </a:ext>
          </a:extLst>
        </xdr:cNvPr>
        <xdr:cNvSpPr txBox="1"/>
      </xdr:nvSpPr>
      <xdr:spPr>
        <a:xfrm>
          <a:off x="10515600" y="1399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136979</xdr:rowOff>
    </xdr:from>
    <xdr:to>
      <xdr:col>50</xdr:col>
      <xdr:colOff>165100</xdr:colOff>
      <xdr:row>86</xdr:row>
      <xdr:rowOff>67129</xdr:rowOff>
    </xdr:to>
    <xdr:sp macro="" textlink="">
      <xdr:nvSpPr>
        <xdr:cNvPr id="366" name="楕円 365">
          <a:extLst>
            <a:ext uri="{FF2B5EF4-FFF2-40B4-BE49-F238E27FC236}">
              <a16:creationId xmlns:a16="http://schemas.microsoft.com/office/drawing/2014/main" id="{F5DEC023-7D4F-4C51-8723-72BF9449E939}"/>
            </a:ext>
          </a:extLst>
        </xdr:cNvPr>
        <xdr:cNvSpPr/>
      </xdr:nvSpPr>
      <xdr:spPr>
        <a:xfrm>
          <a:off x="95885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136071</xdr:rowOff>
    </xdr:from>
    <xdr:to>
      <xdr:col>55</xdr:col>
      <xdr:colOff>0</xdr:colOff>
      <xdr:row>86</xdr:row>
      <xdr:rowOff>16329</xdr:rowOff>
    </xdr:to>
    <xdr:cxnSp macro="">
      <xdr:nvCxnSpPr>
        <xdr:cNvPr id="367" name="直線コネクタ 366">
          <a:extLst>
            <a:ext uri="{FF2B5EF4-FFF2-40B4-BE49-F238E27FC236}">
              <a16:creationId xmlns:a16="http://schemas.microsoft.com/office/drawing/2014/main" id="{30A601FF-6B3E-4F69-B720-51F52C792296}"/>
            </a:ext>
          </a:extLst>
        </xdr:cNvPr>
        <xdr:cNvCxnSpPr/>
      </xdr:nvCxnSpPr>
      <xdr:spPr>
        <a:xfrm flipV="1">
          <a:off x="9639300" y="14194971"/>
          <a:ext cx="838200" cy="56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136979</xdr:rowOff>
    </xdr:from>
    <xdr:to>
      <xdr:col>46</xdr:col>
      <xdr:colOff>38100</xdr:colOff>
      <xdr:row>86</xdr:row>
      <xdr:rowOff>67129</xdr:rowOff>
    </xdr:to>
    <xdr:sp macro="" textlink="">
      <xdr:nvSpPr>
        <xdr:cNvPr id="368" name="楕円 367">
          <a:extLst>
            <a:ext uri="{FF2B5EF4-FFF2-40B4-BE49-F238E27FC236}">
              <a16:creationId xmlns:a16="http://schemas.microsoft.com/office/drawing/2014/main" id="{E33C6BD5-3F16-4451-89FE-280A64EBE3A9}"/>
            </a:ext>
          </a:extLst>
        </xdr:cNvPr>
        <xdr:cNvSpPr/>
      </xdr:nvSpPr>
      <xdr:spPr>
        <a:xfrm>
          <a:off x="86995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16329</xdr:rowOff>
    </xdr:from>
    <xdr:to>
      <xdr:col>50</xdr:col>
      <xdr:colOff>114300</xdr:colOff>
      <xdr:row>86</xdr:row>
      <xdr:rowOff>16329</xdr:rowOff>
    </xdr:to>
    <xdr:cxnSp macro="">
      <xdr:nvCxnSpPr>
        <xdr:cNvPr id="369" name="直線コネクタ 368">
          <a:extLst>
            <a:ext uri="{FF2B5EF4-FFF2-40B4-BE49-F238E27FC236}">
              <a16:creationId xmlns:a16="http://schemas.microsoft.com/office/drawing/2014/main" id="{0073486A-43EA-4B12-8A67-160104615947}"/>
            </a:ext>
          </a:extLst>
        </xdr:cNvPr>
        <xdr:cNvCxnSpPr/>
      </xdr:nvCxnSpPr>
      <xdr:spPr>
        <a:xfrm>
          <a:off x="8750300" y="147610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136979</xdr:rowOff>
    </xdr:from>
    <xdr:to>
      <xdr:col>41</xdr:col>
      <xdr:colOff>101600</xdr:colOff>
      <xdr:row>86</xdr:row>
      <xdr:rowOff>67129</xdr:rowOff>
    </xdr:to>
    <xdr:sp macro="" textlink="">
      <xdr:nvSpPr>
        <xdr:cNvPr id="370" name="楕円 369">
          <a:extLst>
            <a:ext uri="{FF2B5EF4-FFF2-40B4-BE49-F238E27FC236}">
              <a16:creationId xmlns:a16="http://schemas.microsoft.com/office/drawing/2014/main" id="{9C643C00-9C26-428B-8158-638B41D44DAE}"/>
            </a:ext>
          </a:extLst>
        </xdr:cNvPr>
        <xdr:cNvSpPr/>
      </xdr:nvSpPr>
      <xdr:spPr>
        <a:xfrm>
          <a:off x="78105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16329</xdr:rowOff>
    </xdr:from>
    <xdr:to>
      <xdr:col>45</xdr:col>
      <xdr:colOff>177800</xdr:colOff>
      <xdr:row>86</xdr:row>
      <xdr:rowOff>16329</xdr:rowOff>
    </xdr:to>
    <xdr:cxnSp macro="">
      <xdr:nvCxnSpPr>
        <xdr:cNvPr id="371" name="直線コネクタ 370">
          <a:extLst>
            <a:ext uri="{FF2B5EF4-FFF2-40B4-BE49-F238E27FC236}">
              <a16:creationId xmlns:a16="http://schemas.microsoft.com/office/drawing/2014/main" id="{33F37BDF-C1FD-4B07-B648-F7B0FBAAB1FB}"/>
            </a:ext>
          </a:extLst>
        </xdr:cNvPr>
        <xdr:cNvCxnSpPr/>
      </xdr:nvCxnSpPr>
      <xdr:spPr>
        <a:xfrm>
          <a:off x="7861300" y="147610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136979</xdr:rowOff>
    </xdr:from>
    <xdr:to>
      <xdr:col>36</xdr:col>
      <xdr:colOff>165100</xdr:colOff>
      <xdr:row>86</xdr:row>
      <xdr:rowOff>67129</xdr:rowOff>
    </xdr:to>
    <xdr:sp macro="" textlink="">
      <xdr:nvSpPr>
        <xdr:cNvPr id="372" name="楕円 371">
          <a:extLst>
            <a:ext uri="{FF2B5EF4-FFF2-40B4-BE49-F238E27FC236}">
              <a16:creationId xmlns:a16="http://schemas.microsoft.com/office/drawing/2014/main" id="{152D0E3B-86DB-435D-8069-23A5D50BECEE}"/>
            </a:ext>
          </a:extLst>
        </xdr:cNvPr>
        <xdr:cNvSpPr/>
      </xdr:nvSpPr>
      <xdr:spPr>
        <a:xfrm>
          <a:off x="69215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16329</xdr:rowOff>
    </xdr:from>
    <xdr:to>
      <xdr:col>41</xdr:col>
      <xdr:colOff>50800</xdr:colOff>
      <xdr:row>86</xdr:row>
      <xdr:rowOff>16329</xdr:rowOff>
    </xdr:to>
    <xdr:cxnSp macro="">
      <xdr:nvCxnSpPr>
        <xdr:cNvPr id="373" name="直線コネクタ 372">
          <a:extLst>
            <a:ext uri="{FF2B5EF4-FFF2-40B4-BE49-F238E27FC236}">
              <a16:creationId xmlns:a16="http://schemas.microsoft.com/office/drawing/2014/main" id="{67F59DAB-C839-406F-B4DE-A8A5A405AE59}"/>
            </a:ext>
          </a:extLst>
        </xdr:cNvPr>
        <xdr:cNvCxnSpPr/>
      </xdr:nvCxnSpPr>
      <xdr:spPr>
        <a:xfrm>
          <a:off x="6972300" y="147610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4" name="n_1aveValue【福祉施設】&#10;一人当たり面積">
          <a:extLst>
            <a:ext uri="{FF2B5EF4-FFF2-40B4-BE49-F238E27FC236}">
              <a16:creationId xmlns:a16="http://schemas.microsoft.com/office/drawing/2014/main" id="{D0BE3A7C-4AD9-4A5D-8C31-8E37AE11BB41}"/>
            </a:ext>
          </a:extLst>
        </xdr:cNvPr>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5" name="n_2aveValue【福祉施設】&#10;一人当たり面積">
          <a:extLst>
            <a:ext uri="{FF2B5EF4-FFF2-40B4-BE49-F238E27FC236}">
              <a16:creationId xmlns:a16="http://schemas.microsoft.com/office/drawing/2014/main" id="{467C1F1B-68D2-4599-8635-AD46E69273C5}"/>
            </a:ext>
          </a:extLst>
        </xdr:cNvPr>
        <xdr:cNvSpPr txBox="1"/>
      </xdr:nvSpPr>
      <xdr:spPr>
        <a:xfrm>
          <a:off x="8515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6" name="n_3aveValue【福祉施設】&#10;一人当たり面積">
          <a:extLst>
            <a:ext uri="{FF2B5EF4-FFF2-40B4-BE49-F238E27FC236}">
              <a16:creationId xmlns:a16="http://schemas.microsoft.com/office/drawing/2014/main" id="{D91FB54D-0E55-4B0D-ADA5-63061D63E44D}"/>
            </a:ext>
          </a:extLst>
        </xdr:cNvPr>
        <xdr:cNvSpPr txBox="1"/>
      </xdr:nvSpPr>
      <xdr:spPr>
        <a:xfrm>
          <a:off x="7626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45556</xdr:rowOff>
    </xdr:from>
    <xdr:ext cx="469744" cy="259045"/>
    <xdr:sp macro="" textlink="">
      <xdr:nvSpPr>
        <xdr:cNvPr id="377" name="n_4aveValue【福祉施設】&#10;一人当たり面積">
          <a:extLst>
            <a:ext uri="{FF2B5EF4-FFF2-40B4-BE49-F238E27FC236}">
              <a16:creationId xmlns:a16="http://schemas.microsoft.com/office/drawing/2014/main" id="{FAD16212-2BA2-40CE-A681-AA1EEEC86E85}"/>
            </a:ext>
          </a:extLst>
        </xdr:cNvPr>
        <xdr:cNvSpPr txBox="1"/>
      </xdr:nvSpPr>
      <xdr:spPr>
        <a:xfrm>
          <a:off x="67374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58256</xdr:rowOff>
    </xdr:from>
    <xdr:ext cx="469744" cy="259045"/>
    <xdr:sp macro="" textlink="">
      <xdr:nvSpPr>
        <xdr:cNvPr id="378" name="n_1mainValue【福祉施設】&#10;一人当たり面積">
          <a:extLst>
            <a:ext uri="{FF2B5EF4-FFF2-40B4-BE49-F238E27FC236}">
              <a16:creationId xmlns:a16="http://schemas.microsoft.com/office/drawing/2014/main" id="{1AA1D111-29B9-4EE3-BCBB-02746867CDEF}"/>
            </a:ext>
          </a:extLst>
        </xdr:cNvPr>
        <xdr:cNvSpPr txBox="1"/>
      </xdr:nvSpPr>
      <xdr:spPr>
        <a:xfrm>
          <a:off x="9391727" y="1480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58256</xdr:rowOff>
    </xdr:from>
    <xdr:ext cx="469744" cy="259045"/>
    <xdr:sp macro="" textlink="">
      <xdr:nvSpPr>
        <xdr:cNvPr id="379" name="n_2mainValue【福祉施設】&#10;一人当たり面積">
          <a:extLst>
            <a:ext uri="{FF2B5EF4-FFF2-40B4-BE49-F238E27FC236}">
              <a16:creationId xmlns:a16="http://schemas.microsoft.com/office/drawing/2014/main" id="{33D55FBA-CC17-4D72-ABF5-DFCDADA749AC}"/>
            </a:ext>
          </a:extLst>
        </xdr:cNvPr>
        <xdr:cNvSpPr txBox="1"/>
      </xdr:nvSpPr>
      <xdr:spPr>
        <a:xfrm>
          <a:off x="8515427" y="1480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58256</xdr:rowOff>
    </xdr:from>
    <xdr:ext cx="469744" cy="259045"/>
    <xdr:sp macro="" textlink="">
      <xdr:nvSpPr>
        <xdr:cNvPr id="380" name="n_3mainValue【福祉施設】&#10;一人当たり面積">
          <a:extLst>
            <a:ext uri="{FF2B5EF4-FFF2-40B4-BE49-F238E27FC236}">
              <a16:creationId xmlns:a16="http://schemas.microsoft.com/office/drawing/2014/main" id="{4B4E194F-6A82-4911-AEFB-45174C9D8138}"/>
            </a:ext>
          </a:extLst>
        </xdr:cNvPr>
        <xdr:cNvSpPr txBox="1"/>
      </xdr:nvSpPr>
      <xdr:spPr>
        <a:xfrm>
          <a:off x="7626427" y="1480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58256</xdr:rowOff>
    </xdr:from>
    <xdr:ext cx="469744" cy="259045"/>
    <xdr:sp macro="" textlink="">
      <xdr:nvSpPr>
        <xdr:cNvPr id="381" name="n_4mainValue【福祉施設】&#10;一人当たり面積">
          <a:extLst>
            <a:ext uri="{FF2B5EF4-FFF2-40B4-BE49-F238E27FC236}">
              <a16:creationId xmlns:a16="http://schemas.microsoft.com/office/drawing/2014/main" id="{0057915A-77C9-4F7A-ABAD-92EDDA4B8376}"/>
            </a:ext>
          </a:extLst>
        </xdr:cNvPr>
        <xdr:cNvSpPr txBox="1"/>
      </xdr:nvSpPr>
      <xdr:spPr>
        <a:xfrm>
          <a:off x="6737427" y="1480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22C206FA-B549-4353-8817-E94F0DC72D7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C515B88B-6293-429B-B845-AB10971AB1F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03D6E3EA-935C-4AB4-858B-BA25A020E8D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04480913-BD32-47C4-9F2E-BD3C6FF14C2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1B69FCD1-0F2D-40D5-A00F-E754F765AEF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F2F4F938-86B2-42F8-AD3B-4A34308FB49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A01BB194-BDE7-43B2-8019-191AFCB6725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67E63761-BD24-4C56-ACE7-4652CDF361F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B510C940-2436-47C8-AB5F-89242D3723A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B01393F9-4DC5-47C7-B756-4BC157FA544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6B3E7C06-2615-4B6E-9F4D-68E8D0288BD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3" name="直線コネクタ 392">
          <a:extLst>
            <a:ext uri="{FF2B5EF4-FFF2-40B4-BE49-F238E27FC236}">
              <a16:creationId xmlns:a16="http://schemas.microsoft.com/office/drawing/2014/main" id="{99CD7838-7F69-4824-BE1C-8B88F82E046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4" name="テキスト ボックス 393">
          <a:extLst>
            <a:ext uri="{FF2B5EF4-FFF2-40B4-BE49-F238E27FC236}">
              <a16:creationId xmlns:a16="http://schemas.microsoft.com/office/drawing/2014/main" id="{8D660185-D29E-4888-8C47-947C3E30CD1B}"/>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5" name="直線コネクタ 394">
          <a:extLst>
            <a:ext uri="{FF2B5EF4-FFF2-40B4-BE49-F238E27FC236}">
              <a16:creationId xmlns:a16="http://schemas.microsoft.com/office/drawing/2014/main" id="{34A76972-4E5D-4A7B-AEA0-64D9C0AE553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6" name="テキスト ボックス 395">
          <a:extLst>
            <a:ext uri="{FF2B5EF4-FFF2-40B4-BE49-F238E27FC236}">
              <a16:creationId xmlns:a16="http://schemas.microsoft.com/office/drawing/2014/main" id="{96BCC153-C6FD-4FCD-815E-882FCF6438A4}"/>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7" name="直線コネクタ 396">
          <a:extLst>
            <a:ext uri="{FF2B5EF4-FFF2-40B4-BE49-F238E27FC236}">
              <a16:creationId xmlns:a16="http://schemas.microsoft.com/office/drawing/2014/main" id="{FE8C4029-0B08-4351-9437-7C04347FEF39}"/>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8" name="テキスト ボックス 397">
          <a:extLst>
            <a:ext uri="{FF2B5EF4-FFF2-40B4-BE49-F238E27FC236}">
              <a16:creationId xmlns:a16="http://schemas.microsoft.com/office/drawing/2014/main" id="{967FBD1A-B386-4E54-9961-56BE48A49255}"/>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9" name="直線コネクタ 398">
          <a:extLst>
            <a:ext uri="{FF2B5EF4-FFF2-40B4-BE49-F238E27FC236}">
              <a16:creationId xmlns:a16="http://schemas.microsoft.com/office/drawing/2014/main" id="{4D917A0D-F12D-4B38-90CA-57B590E936DE}"/>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0" name="テキスト ボックス 399">
          <a:extLst>
            <a:ext uri="{FF2B5EF4-FFF2-40B4-BE49-F238E27FC236}">
              <a16:creationId xmlns:a16="http://schemas.microsoft.com/office/drawing/2014/main" id="{E9325487-C922-4842-8285-3C0A6709AF53}"/>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1" name="直線コネクタ 400">
          <a:extLst>
            <a:ext uri="{FF2B5EF4-FFF2-40B4-BE49-F238E27FC236}">
              <a16:creationId xmlns:a16="http://schemas.microsoft.com/office/drawing/2014/main" id="{0A242F32-35B8-4BB8-92E4-5BC88BFB7146}"/>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2" name="テキスト ボックス 401">
          <a:extLst>
            <a:ext uri="{FF2B5EF4-FFF2-40B4-BE49-F238E27FC236}">
              <a16:creationId xmlns:a16="http://schemas.microsoft.com/office/drawing/2014/main" id="{872A32A7-C74B-43A1-8D80-D1BCC113F96F}"/>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9FB57874-0F7C-4BAB-9BB8-A7310D8C807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4" name="テキスト ボックス 403">
          <a:extLst>
            <a:ext uri="{FF2B5EF4-FFF2-40B4-BE49-F238E27FC236}">
              <a16:creationId xmlns:a16="http://schemas.microsoft.com/office/drawing/2014/main" id="{E628F04F-41D3-4D61-8664-54DFAE5A3B2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5" name="【市民会館】&#10;有形固定資産減価償却率グラフ枠">
          <a:extLst>
            <a:ext uri="{FF2B5EF4-FFF2-40B4-BE49-F238E27FC236}">
              <a16:creationId xmlns:a16="http://schemas.microsoft.com/office/drawing/2014/main" id="{C523B25D-41DE-4C7A-AAFC-84220DD0079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6" name="直線コネクタ 405">
          <a:extLst>
            <a:ext uri="{FF2B5EF4-FFF2-40B4-BE49-F238E27FC236}">
              <a16:creationId xmlns:a16="http://schemas.microsoft.com/office/drawing/2014/main" id="{CCAE94AB-5493-43B4-80D8-125565107862}"/>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7" name="【市民会館】&#10;有形固定資産減価償却率最小値テキスト">
          <a:extLst>
            <a:ext uri="{FF2B5EF4-FFF2-40B4-BE49-F238E27FC236}">
              <a16:creationId xmlns:a16="http://schemas.microsoft.com/office/drawing/2014/main" id="{A5E0B685-DE49-4407-969B-E93F921B5D66}"/>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8" name="直線コネクタ 407">
          <a:extLst>
            <a:ext uri="{FF2B5EF4-FFF2-40B4-BE49-F238E27FC236}">
              <a16:creationId xmlns:a16="http://schemas.microsoft.com/office/drawing/2014/main" id="{FCC76355-271A-4EAA-88AA-1F92503DC94C}"/>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9" name="【市民会館】&#10;有形固定資産減価償却率最大値テキスト">
          <a:extLst>
            <a:ext uri="{FF2B5EF4-FFF2-40B4-BE49-F238E27FC236}">
              <a16:creationId xmlns:a16="http://schemas.microsoft.com/office/drawing/2014/main" id="{D5569FB3-4846-493D-A9A2-5BF167A49FE6}"/>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10" name="直線コネクタ 409">
          <a:extLst>
            <a:ext uri="{FF2B5EF4-FFF2-40B4-BE49-F238E27FC236}">
              <a16:creationId xmlns:a16="http://schemas.microsoft.com/office/drawing/2014/main" id="{6463538C-D8DC-48CB-9904-0336E1CD6761}"/>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1" name="【市民会館】&#10;有形固定資産減価償却率平均値テキスト">
          <a:extLst>
            <a:ext uri="{FF2B5EF4-FFF2-40B4-BE49-F238E27FC236}">
              <a16:creationId xmlns:a16="http://schemas.microsoft.com/office/drawing/2014/main" id="{582373B6-5109-4AFB-8C45-88AB9A0527B2}"/>
            </a:ext>
          </a:extLst>
        </xdr:cNvPr>
        <xdr:cNvSpPr txBox="1"/>
      </xdr:nvSpPr>
      <xdr:spPr>
        <a:xfrm>
          <a:off x="4673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2" name="フローチャート: 判断 411">
          <a:extLst>
            <a:ext uri="{FF2B5EF4-FFF2-40B4-BE49-F238E27FC236}">
              <a16:creationId xmlns:a16="http://schemas.microsoft.com/office/drawing/2014/main" id="{BE79B0DD-85E9-4CEB-B023-04D1D83A2E4B}"/>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3" name="フローチャート: 判断 412">
          <a:extLst>
            <a:ext uri="{FF2B5EF4-FFF2-40B4-BE49-F238E27FC236}">
              <a16:creationId xmlns:a16="http://schemas.microsoft.com/office/drawing/2014/main" id="{6AB5698B-8693-4582-8A4A-9AC4F042A357}"/>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4" name="フローチャート: 判断 413">
          <a:extLst>
            <a:ext uri="{FF2B5EF4-FFF2-40B4-BE49-F238E27FC236}">
              <a16:creationId xmlns:a16="http://schemas.microsoft.com/office/drawing/2014/main" id="{014B9701-1F35-42C7-AAA4-6D749F059D09}"/>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5" name="フローチャート: 判断 414">
          <a:extLst>
            <a:ext uri="{FF2B5EF4-FFF2-40B4-BE49-F238E27FC236}">
              <a16:creationId xmlns:a16="http://schemas.microsoft.com/office/drawing/2014/main" id="{2FD9B4B1-415A-438D-8C79-752FE26D54F3}"/>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16" name="フローチャート: 判断 415">
          <a:extLst>
            <a:ext uri="{FF2B5EF4-FFF2-40B4-BE49-F238E27FC236}">
              <a16:creationId xmlns:a16="http://schemas.microsoft.com/office/drawing/2014/main" id="{4C04D9DC-E7EE-4D7C-B3A4-E63992D8FF6B}"/>
            </a:ext>
          </a:extLst>
        </xdr:cNvPr>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5AC58A95-9A31-4B93-B9A0-634BAB907F6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20DFBC9F-4F8D-4E58-8D2B-41199A5F235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649C877-C2C1-4AE3-BEAC-E9D0C7FC809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3E42585A-019B-450C-8D05-5AFB94CF059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AB0C8295-30D7-41CD-8880-1975AC0DFC5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36830</xdr:rowOff>
    </xdr:from>
    <xdr:to>
      <xdr:col>24</xdr:col>
      <xdr:colOff>114300</xdr:colOff>
      <xdr:row>108</xdr:row>
      <xdr:rowOff>138430</xdr:rowOff>
    </xdr:to>
    <xdr:sp macro="" textlink="">
      <xdr:nvSpPr>
        <xdr:cNvPr id="422" name="楕円 421">
          <a:extLst>
            <a:ext uri="{FF2B5EF4-FFF2-40B4-BE49-F238E27FC236}">
              <a16:creationId xmlns:a16="http://schemas.microsoft.com/office/drawing/2014/main" id="{EE64C218-07BC-49BD-97B0-CCC64485F8AA}"/>
            </a:ext>
          </a:extLst>
        </xdr:cNvPr>
        <xdr:cNvSpPr/>
      </xdr:nvSpPr>
      <xdr:spPr>
        <a:xfrm>
          <a:off x="45847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123207</xdr:rowOff>
    </xdr:from>
    <xdr:ext cx="405111" cy="259045"/>
    <xdr:sp macro="" textlink="">
      <xdr:nvSpPr>
        <xdr:cNvPr id="423" name="【市民会館】&#10;有形固定資産減価償却率該当値テキスト">
          <a:extLst>
            <a:ext uri="{FF2B5EF4-FFF2-40B4-BE49-F238E27FC236}">
              <a16:creationId xmlns:a16="http://schemas.microsoft.com/office/drawing/2014/main" id="{76164405-EFBE-48A5-A9E3-7654E17007DE}"/>
            </a:ext>
          </a:extLst>
        </xdr:cNvPr>
        <xdr:cNvSpPr txBox="1"/>
      </xdr:nvSpPr>
      <xdr:spPr>
        <a:xfrm>
          <a:off x="4673600" y="1846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166370</xdr:rowOff>
    </xdr:from>
    <xdr:to>
      <xdr:col>20</xdr:col>
      <xdr:colOff>38100</xdr:colOff>
      <xdr:row>108</xdr:row>
      <xdr:rowOff>96520</xdr:rowOff>
    </xdr:to>
    <xdr:sp macro="" textlink="">
      <xdr:nvSpPr>
        <xdr:cNvPr id="424" name="楕円 423">
          <a:extLst>
            <a:ext uri="{FF2B5EF4-FFF2-40B4-BE49-F238E27FC236}">
              <a16:creationId xmlns:a16="http://schemas.microsoft.com/office/drawing/2014/main" id="{A867F108-627E-4022-8DB3-957445BE6F08}"/>
            </a:ext>
          </a:extLst>
        </xdr:cNvPr>
        <xdr:cNvSpPr/>
      </xdr:nvSpPr>
      <xdr:spPr>
        <a:xfrm>
          <a:off x="3746500" y="185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45720</xdr:rowOff>
    </xdr:from>
    <xdr:to>
      <xdr:col>24</xdr:col>
      <xdr:colOff>63500</xdr:colOff>
      <xdr:row>108</xdr:row>
      <xdr:rowOff>87630</xdr:rowOff>
    </xdr:to>
    <xdr:cxnSp macro="">
      <xdr:nvCxnSpPr>
        <xdr:cNvPr id="425" name="直線コネクタ 424">
          <a:extLst>
            <a:ext uri="{FF2B5EF4-FFF2-40B4-BE49-F238E27FC236}">
              <a16:creationId xmlns:a16="http://schemas.microsoft.com/office/drawing/2014/main" id="{0B5845A4-FD9A-4E93-B3E1-605C62242443}"/>
            </a:ext>
          </a:extLst>
        </xdr:cNvPr>
        <xdr:cNvCxnSpPr/>
      </xdr:nvCxnSpPr>
      <xdr:spPr>
        <a:xfrm>
          <a:off x="3797300" y="185623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124461</xdr:rowOff>
    </xdr:from>
    <xdr:to>
      <xdr:col>15</xdr:col>
      <xdr:colOff>101600</xdr:colOff>
      <xdr:row>108</xdr:row>
      <xdr:rowOff>54611</xdr:rowOff>
    </xdr:to>
    <xdr:sp macro="" textlink="">
      <xdr:nvSpPr>
        <xdr:cNvPr id="426" name="楕円 425">
          <a:extLst>
            <a:ext uri="{FF2B5EF4-FFF2-40B4-BE49-F238E27FC236}">
              <a16:creationId xmlns:a16="http://schemas.microsoft.com/office/drawing/2014/main" id="{B2D36BC2-BAE3-45CE-B9A6-45CAA9C29383}"/>
            </a:ext>
          </a:extLst>
        </xdr:cNvPr>
        <xdr:cNvSpPr/>
      </xdr:nvSpPr>
      <xdr:spPr>
        <a:xfrm>
          <a:off x="2857500" y="1846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3811</xdr:rowOff>
    </xdr:from>
    <xdr:to>
      <xdr:col>19</xdr:col>
      <xdr:colOff>177800</xdr:colOff>
      <xdr:row>108</xdr:row>
      <xdr:rowOff>45720</xdr:rowOff>
    </xdr:to>
    <xdr:cxnSp macro="">
      <xdr:nvCxnSpPr>
        <xdr:cNvPr id="427" name="直線コネクタ 426">
          <a:extLst>
            <a:ext uri="{FF2B5EF4-FFF2-40B4-BE49-F238E27FC236}">
              <a16:creationId xmlns:a16="http://schemas.microsoft.com/office/drawing/2014/main" id="{89AD5D7B-C204-4455-B65B-24F47854CC95}"/>
            </a:ext>
          </a:extLst>
        </xdr:cNvPr>
        <xdr:cNvCxnSpPr/>
      </xdr:nvCxnSpPr>
      <xdr:spPr>
        <a:xfrm>
          <a:off x="2908300" y="185204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82550</xdr:rowOff>
    </xdr:from>
    <xdr:to>
      <xdr:col>10</xdr:col>
      <xdr:colOff>165100</xdr:colOff>
      <xdr:row>108</xdr:row>
      <xdr:rowOff>12700</xdr:rowOff>
    </xdr:to>
    <xdr:sp macro="" textlink="">
      <xdr:nvSpPr>
        <xdr:cNvPr id="428" name="楕円 427">
          <a:extLst>
            <a:ext uri="{FF2B5EF4-FFF2-40B4-BE49-F238E27FC236}">
              <a16:creationId xmlns:a16="http://schemas.microsoft.com/office/drawing/2014/main" id="{039E9C32-A243-46A4-9D43-F628D28B9FEB}"/>
            </a:ext>
          </a:extLst>
        </xdr:cNvPr>
        <xdr:cNvSpPr/>
      </xdr:nvSpPr>
      <xdr:spPr>
        <a:xfrm>
          <a:off x="1968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133350</xdr:rowOff>
    </xdr:from>
    <xdr:to>
      <xdr:col>15</xdr:col>
      <xdr:colOff>50800</xdr:colOff>
      <xdr:row>108</xdr:row>
      <xdr:rowOff>3811</xdr:rowOff>
    </xdr:to>
    <xdr:cxnSp macro="">
      <xdr:nvCxnSpPr>
        <xdr:cNvPr id="429" name="直線コネクタ 428">
          <a:extLst>
            <a:ext uri="{FF2B5EF4-FFF2-40B4-BE49-F238E27FC236}">
              <a16:creationId xmlns:a16="http://schemas.microsoft.com/office/drawing/2014/main" id="{35B4E212-641E-4025-93CA-201ACF1E552E}"/>
            </a:ext>
          </a:extLst>
        </xdr:cNvPr>
        <xdr:cNvCxnSpPr/>
      </xdr:nvCxnSpPr>
      <xdr:spPr>
        <a:xfrm>
          <a:off x="2019300" y="184785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40639</xdr:rowOff>
    </xdr:from>
    <xdr:to>
      <xdr:col>6</xdr:col>
      <xdr:colOff>38100</xdr:colOff>
      <xdr:row>107</xdr:row>
      <xdr:rowOff>142239</xdr:rowOff>
    </xdr:to>
    <xdr:sp macro="" textlink="">
      <xdr:nvSpPr>
        <xdr:cNvPr id="430" name="楕円 429">
          <a:extLst>
            <a:ext uri="{FF2B5EF4-FFF2-40B4-BE49-F238E27FC236}">
              <a16:creationId xmlns:a16="http://schemas.microsoft.com/office/drawing/2014/main" id="{A3C98DA2-21E4-4C0F-ACEE-20EFE7B3ECB5}"/>
            </a:ext>
          </a:extLst>
        </xdr:cNvPr>
        <xdr:cNvSpPr/>
      </xdr:nvSpPr>
      <xdr:spPr>
        <a:xfrm>
          <a:off x="1079500" y="183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91439</xdr:rowOff>
    </xdr:from>
    <xdr:to>
      <xdr:col>10</xdr:col>
      <xdr:colOff>114300</xdr:colOff>
      <xdr:row>107</xdr:row>
      <xdr:rowOff>133350</xdr:rowOff>
    </xdr:to>
    <xdr:cxnSp macro="">
      <xdr:nvCxnSpPr>
        <xdr:cNvPr id="431" name="直線コネクタ 430">
          <a:extLst>
            <a:ext uri="{FF2B5EF4-FFF2-40B4-BE49-F238E27FC236}">
              <a16:creationId xmlns:a16="http://schemas.microsoft.com/office/drawing/2014/main" id="{C3F1C65A-B4C1-4EFA-9AAB-07D1E7A1E25C}"/>
            </a:ext>
          </a:extLst>
        </xdr:cNvPr>
        <xdr:cNvCxnSpPr/>
      </xdr:nvCxnSpPr>
      <xdr:spPr>
        <a:xfrm>
          <a:off x="1130300" y="184365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2" name="n_1aveValue【市民会館】&#10;有形固定資産減価償却率">
          <a:extLst>
            <a:ext uri="{FF2B5EF4-FFF2-40B4-BE49-F238E27FC236}">
              <a16:creationId xmlns:a16="http://schemas.microsoft.com/office/drawing/2014/main" id="{DFB5A927-8E1C-4FC3-BF9A-4EA342C9D22B}"/>
            </a:ext>
          </a:extLst>
        </xdr:cNvPr>
        <xdr:cNvSpPr txBox="1"/>
      </xdr:nvSpPr>
      <xdr:spPr>
        <a:xfrm>
          <a:off x="35820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3" name="n_2aveValue【市民会館】&#10;有形固定資産減価償却率">
          <a:extLst>
            <a:ext uri="{FF2B5EF4-FFF2-40B4-BE49-F238E27FC236}">
              <a16:creationId xmlns:a16="http://schemas.microsoft.com/office/drawing/2014/main" id="{6AA20118-835A-4E18-8678-A125D1C40750}"/>
            </a:ext>
          </a:extLst>
        </xdr:cNvPr>
        <xdr:cNvSpPr txBox="1"/>
      </xdr:nvSpPr>
      <xdr:spPr>
        <a:xfrm>
          <a:off x="2705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4" name="n_3aveValue【市民会館】&#10;有形固定資産減価償却率">
          <a:extLst>
            <a:ext uri="{FF2B5EF4-FFF2-40B4-BE49-F238E27FC236}">
              <a16:creationId xmlns:a16="http://schemas.microsoft.com/office/drawing/2014/main" id="{45D7996F-7ED8-454A-A9B3-3043E4B26B2E}"/>
            </a:ext>
          </a:extLst>
        </xdr:cNvPr>
        <xdr:cNvSpPr txBox="1"/>
      </xdr:nvSpPr>
      <xdr:spPr>
        <a:xfrm>
          <a:off x="18167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435" name="n_4aveValue【市民会館】&#10;有形固定資産減価償却率">
          <a:extLst>
            <a:ext uri="{FF2B5EF4-FFF2-40B4-BE49-F238E27FC236}">
              <a16:creationId xmlns:a16="http://schemas.microsoft.com/office/drawing/2014/main" id="{BC35C6E2-8FC3-4D6D-9270-EE607EE173FE}"/>
            </a:ext>
          </a:extLst>
        </xdr:cNvPr>
        <xdr:cNvSpPr txBox="1"/>
      </xdr:nvSpPr>
      <xdr:spPr>
        <a:xfrm>
          <a:off x="927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87647</xdr:rowOff>
    </xdr:from>
    <xdr:ext cx="405111" cy="259045"/>
    <xdr:sp macro="" textlink="">
      <xdr:nvSpPr>
        <xdr:cNvPr id="436" name="n_1mainValue【市民会館】&#10;有形固定資産減価償却率">
          <a:extLst>
            <a:ext uri="{FF2B5EF4-FFF2-40B4-BE49-F238E27FC236}">
              <a16:creationId xmlns:a16="http://schemas.microsoft.com/office/drawing/2014/main" id="{E54B2691-C421-40F0-B966-458060227905}"/>
            </a:ext>
          </a:extLst>
        </xdr:cNvPr>
        <xdr:cNvSpPr txBox="1"/>
      </xdr:nvSpPr>
      <xdr:spPr>
        <a:xfrm>
          <a:off x="3582044" y="186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45738</xdr:rowOff>
    </xdr:from>
    <xdr:ext cx="405111" cy="259045"/>
    <xdr:sp macro="" textlink="">
      <xdr:nvSpPr>
        <xdr:cNvPr id="437" name="n_2mainValue【市民会館】&#10;有形固定資産減価償却率">
          <a:extLst>
            <a:ext uri="{FF2B5EF4-FFF2-40B4-BE49-F238E27FC236}">
              <a16:creationId xmlns:a16="http://schemas.microsoft.com/office/drawing/2014/main" id="{23D543B5-5445-43BD-8189-499433177F2B}"/>
            </a:ext>
          </a:extLst>
        </xdr:cNvPr>
        <xdr:cNvSpPr txBox="1"/>
      </xdr:nvSpPr>
      <xdr:spPr>
        <a:xfrm>
          <a:off x="2705744" y="1856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3827</xdr:rowOff>
    </xdr:from>
    <xdr:ext cx="405111" cy="259045"/>
    <xdr:sp macro="" textlink="">
      <xdr:nvSpPr>
        <xdr:cNvPr id="438" name="n_3mainValue【市民会館】&#10;有形固定資産減価償却率">
          <a:extLst>
            <a:ext uri="{FF2B5EF4-FFF2-40B4-BE49-F238E27FC236}">
              <a16:creationId xmlns:a16="http://schemas.microsoft.com/office/drawing/2014/main" id="{0CC25AC1-3963-4913-AD2C-79E4E87E1C27}"/>
            </a:ext>
          </a:extLst>
        </xdr:cNvPr>
        <xdr:cNvSpPr txBox="1"/>
      </xdr:nvSpPr>
      <xdr:spPr>
        <a:xfrm>
          <a:off x="1816744"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133366</xdr:rowOff>
    </xdr:from>
    <xdr:ext cx="405111" cy="259045"/>
    <xdr:sp macro="" textlink="">
      <xdr:nvSpPr>
        <xdr:cNvPr id="439" name="n_4mainValue【市民会館】&#10;有形固定資産減価償却率">
          <a:extLst>
            <a:ext uri="{FF2B5EF4-FFF2-40B4-BE49-F238E27FC236}">
              <a16:creationId xmlns:a16="http://schemas.microsoft.com/office/drawing/2014/main" id="{5B8A3345-F6FC-46B0-BBF1-FEAB9F6857A8}"/>
            </a:ext>
          </a:extLst>
        </xdr:cNvPr>
        <xdr:cNvSpPr txBox="1"/>
      </xdr:nvSpPr>
      <xdr:spPr>
        <a:xfrm>
          <a:off x="927744" y="1847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6856FA85-14C0-441C-8137-7D23FE4931F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A2ED185E-38B0-48B2-9D84-05B72AF1067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A618F0FB-AD9D-43A6-B3C3-FA2BD6DDCE8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B3102AB5-BD8C-4AFA-BDAA-E842D95A01F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7BF28C3F-E370-4372-B0A2-612F1B595E7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A023523D-EA1A-4628-B73C-AD60F11D8EC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16C7B79F-D067-4E48-A409-EE89CFE8F4B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CF0F91AE-3946-4FEE-95CA-1825556CFED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89EDE264-B882-4888-A045-10068D99D69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E64D3572-4ED1-4B73-8C43-3288035ED9C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50" name="直線コネクタ 449">
          <a:extLst>
            <a:ext uri="{FF2B5EF4-FFF2-40B4-BE49-F238E27FC236}">
              <a16:creationId xmlns:a16="http://schemas.microsoft.com/office/drawing/2014/main" id="{D9DF59E5-B03D-444E-8FF1-B77BB2D0E8F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1" name="テキスト ボックス 450">
          <a:extLst>
            <a:ext uri="{FF2B5EF4-FFF2-40B4-BE49-F238E27FC236}">
              <a16:creationId xmlns:a16="http://schemas.microsoft.com/office/drawing/2014/main" id="{C3B68A91-7BAD-4CE1-BA5F-16414951F0D9}"/>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2" name="直線コネクタ 451">
          <a:extLst>
            <a:ext uri="{FF2B5EF4-FFF2-40B4-BE49-F238E27FC236}">
              <a16:creationId xmlns:a16="http://schemas.microsoft.com/office/drawing/2014/main" id="{C997B733-CB84-4625-B1FA-7A6CFBE74017}"/>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3" name="テキスト ボックス 452">
          <a:extLst>
            <a:ext uri="{FF2B5EF4-FFF2-40B4-BE49-F238E27FC236}">
              <a16:creationId xmlns:a16="http://schemas.microsoft.com/office/drawing/2014/main" id="{62EF2861-F301-40C1-ABCB-B243C0EBA955}"/>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4" name="直線コネクタ 453">
          <a:extLst>
            <a:ext uri="{FF2B5EF4-FFF2-40B4-BE49-F238E27FC236}">
              <a16:creationId xmlns:a16="http://schemas.microsoft.com/office/drawing/2014/main" id="{20152771-401C-4B82-90F7-744154B9D024}"/>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5" name="テキスト ボックス 454">
          <a:extLst>
            <a:ext uri="{FF2B5EF4-FFF2-40B4-BE49-F238E27FC236}">
              <a16:creationId xmlns:a16="http://schemas.microsoft.com/office/drawing/2014/main" id="{2AAE63B7-3D5B-4B8B-8675-B9148768B81C}"/>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6" name="直線コネクタ 455">
          <a:extLst>
            <a:ext uri="{FF2B5EF4-FFF2-40B4-BE49-F238E27FC236}">
              <a16:creationId xmlns:a16="http://schemas.microsoft.com/office/drawing/2014/main" id="{D17833A5-5D92-4B36-B4BB-48D2341CCA35}"/>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7" name="テキスト ボックス 456">
          <a:extLst>
            <a:ext uri="{FF2B5EF4-FFF2-40B4-BE49-F238E27FC236}">
              <a16:creationId xmlns:a16="http://schemas.microsoft.com/office/drawing/2014/main" id="{8B0DA8B2-E43F-43FE-9E29-C280F0118BA8}"/>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75358CE6-9D13-422E-AB03-AB12918CC31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2661B858-9A8A-4BA3-B485-C2F0120D8DF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DB5DE15E-D2FE-43EA-AC3F-433429142F8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1" name="直線コネクタ 460">
          <a:extLst>
            <a:ext uri="{FF2B5EF4-FFF2-40B4-BE49-F238E27FC236}">
              <a16:creationId xmlns:a16="http://schemas.microsoft.com/office/drawing/2014/main" id="{32578FB9-9F59-41E1-A4B6-1571C0AF8F87}"/>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2" name="【市民会館】&#10;一人当たり面積最小値テキスト">
          <a:extLst>
            <a:ext uri="{FF2B5EF4-FFF2-40B4-BE49-F238E27FC236}">
              <a16:creationId xmlns:a16="http://schemas.microsoft.com/office/drawing/2014/main" id="{8119CFB3-87CC-4773-B7A0-FAC0ED883D14}"/>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3" name="直線コネクタ 462">
          <a:extLst>
            <a:ext uri="{FF2B5EF4-FFF2-40B4-BE49-F238E27FC236}">
              <a16:creationId xmlns:a16="http://schemas.microsoft.com/office/drawing/2014/main" id="{1798B770-D1E4-45C4-BBEA-AA834EE52AC3}"/>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4" name="【市民会館】&#10;一人当たり面積最大値テキスト">
          <a:extLst>
            <a:ext uri="{FF2B5EF4-FFF2-40B4-BE49-F238E27FC236}">
              <a16:creationId xmlns:a16="http://schemas.microsoft.com/office/drawing/2014/main" id="{F87F1840-743D-402E-AE85-8A223A417F58}"/>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5" name="直線コネクタ 464">
          <a:extLst>
            <a:ext uri="{FF2B5EF4-FFF2-40B4-BE49-F238E27FC236}">
              <a16:creationId xmlns:a16="http://schemas.microsoft.com/office/drawing/2014/main" id="{179D5B86-C72E-4954-9ED8-7311B785656C}"/>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6" name="【市民会館】&#10;一人当たり面積平均値テキスト">
          <a:extLst>
            <a:ext uri="{FF2B5EF4-FFF2-40B4-BE49-F238E27FC236}">
              <a16:creationId xmlns:a16="http://schemas.microsoft.com/office/drawing/2014/main" id="{83F45523-2752-4084-9CC9-2CDA49B30553}"/>
            </a:ext>
          </a:extLst>
        </xdr:cNvPr>
        <xdr:cNvSpPr txBox="1"/>
      </xdr:nvSpPr>
      <xdr:spPr>
        <a:xfrm>
          <a:off x="10515600" y="17908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7" name="フローチャート: 判断 466">
          <a:extLst>
            <a:ext uri="{FF2B5EF4-FFF2-40B4-BE49-F238E27FC236}">
              <a16:creationId xmlns:a16="http://schemas.microsoft.com/office/drawing/2014/main" id="{8B2E1007-8157-41F9-8B04-0D5CBEBBBB55}"/>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8" name="フローチャート: 判断 467">
          <a:extLst>
            <a:ext uri="{FF2B5EF4-FFF2-40B4-BE49-F238E27FC236}">
              <a16:creationId xmlns:a16="http://schemas.microsoft.com/office/drawing/2014/main" id="{B4F612FC-233C-4001-AE58-4D36163E604B}"/>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9" name="フローチャート: 判断 468">
          <a:extLst>
            <a:ext uri="{FF2B5EF4-FFF2-40B4-BE49-F238E27FC236}">
              <a16:creationId xmlns:a16="http://schemas.microsoft.com/office/drawing/2014/main" id="{215B152E-5363-45B4-819A-542DEA8356DD}"/>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70" name="フローチャート: 判断 469">
          <a:extLst>
            <a:ext uri="{FF2B5EF4-FFF2-40B4-BE49-F238E27FC236}">
              <a16:creationId xmlns:a16="http://schemas.microsoft.com/office/drawing/2014/main" id="{8A001FAC-74DE-49CD-82C4-D9E2D0313497}"/>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87122</xdr:rowOff>
    </xdr:from>
    <xdr:to>
      <xdr:col>36</xdr:col>
      <xdr:colOff>165100</xdr:colOff>
      <xdr:row>106</xdr:row>
      <xdr:rowOff>17272</xdr:rowOff>
    </xdr:to>
    <xdr:sp macro="" textlink="">
      <xdr:nvSpPr>
        <xdr:cNvPr id="471" name="フローチャート: 判断 470">
          <a:extLst>
            <a:ext uri="{FF2B5EF4-FFF2-40B4-BE49-F238E27FC236}">
              <a16:creationId xmlns:a16="http://schemas.microsoft.com/office/drawing/2014/main" id="{297A3E40-6974-46E5-BF20-DA71C6D2405A}"/>
            </a:ext>
          </a:extLst>
        </xdr:cNvPr>
        <xdr:cNvSpPr/>
      </xdr:nvSpPr>
      <xdr:spPr>
        <a:xfrm>
          <a:off x="6921500" y="1808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B690F10-8531-44D0-8DFF-7AFAB6811CD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CF877CF-C54C-4A41-AAAC-B726DBF8C6C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14727D6-FCA8-4EB4-A0DF-1FF4E42E2F4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571986F7-9241-4D3E-A657-04D548B6FC9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2B2A5AF1-C41F-40E2-A558-E62269A3F6D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167132</xdr:rowOff>
    </xdr:from>
    <xdr:to>
      <xdr:col>55</xdr:col>
      <xdr:colOff>50800</xdr:colOff>
      <xdr:row>107</xdr:row>
      <xdr:rowOff>97282</xdr:rowOff>
    </xdr:to>
    <xdr:sp macro="" textlink="">
      <xdr:nvSpPr>
        <xdr:cNvPr id="477" name="楕円 476">
          <a:extLst>
            <a:ext uri="{FF2B5EF4-FFF2-40B4-BE49-F238E27FC236}">
              <a16:creationId xmlns:a16="http://schemas.microsoft.com/office/drawing/2014/main" id="{E868B550-B6CF-4580-B47C-F8C4800B3F66}"/>
            </a:ext>
          </a:extLst>
        </xdr:cNvPr>
        <xdr:cNvSpPr/>
      </xdr:nvSpPr>
      <xdr:spPr>
        <a:xfrm>
          <a:off x="10426700" y="1834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145559</xdr:rowOff>
    </xdr:from>
    <xdr:ext cx="469744" cy="259045"/>
    <xdr:sp macro="" textlink="">
      <xdr:nvSpPr>
        <xdr:cNvPr id="478" name="【市民会館】&#10;一人当たり面積該当値テキスト">
          <a:extLst>
            <a:ext uri="{FF2B5EF4-FFF2-40B4-BE49-F238E27FC236}">
              <a16:creationId xmlns:a16="http://schemas.microsoft.com/office/drawing/2014/main" id="{BC22D6C7-CCBD-4FF9-B2C2-4278AED443F5}"/>
            </a:ext>
          </a:extLst>
        </xdr:cNvPr>
        <xdr:cNvSpPr txBox="1"/>
      </xdr:nvSpPr>
      <xdr:spPr>
        <a:xfrm>
          <a:off x="10515600" y="1831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167132</xdr:rowOff>
    </xdr:from>
    <xdr:to>
      <xdr:col>50</xdr:col>
      <xdr:colOff>165100</xdr:colOff>
      <xdr:row>107</xdr:row>
      <xdr:rowOff>97282</xdr:rowOff>
    </xdr:to>
    <xdr:sp macro="" textlink="">
      <xdr:nvSpPr>
        <xdr:cNvPr id="479" name="楕円 478">
          <a:extLst>
            <a:ext uri="{FF2B5EF4-FFF2-40B4-BE49-F238E27FC236}">
              <a16:creationId xmlns:a16="http://schemas.microsoft.com/office/drawing/2014/main" id="{14F97B61-2D39-49FB-9B87-08C7B8A3B777}"/>
            </a:ext>
          </a:extLst>
        </xdr:cNvPr>
        <xdr:cNvSpPr/>
      </xdr:nvSpPr>
      <xdr:spPr>
        <a:xfrm>
          <a:off x="9588500" y="1834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46482</xdr:rowOff>
    </xdr:from>
    <xdr:to>
      <xdr:col>55</xdr:col>
      <xdr:colOff>0</xdr:colOff>
      <xdr:row>107</xdr:row>
      <xdr:rowOff>46482</xdr:rowOff>
    </xdr:to>
    <xdr:cxnSp macro="">
      <xdr:nvCxnSpPr>
        <xdr:cNvPr id="480" name="直線コネクタ 479">
          <a:extLst>
            <a:ext uri="{FF2B5EF4-FFF2-40B4-BE49-F238E27FC236}">
              <a16:creationId xmlns:a16="http://schemas.microsoft.com/office/drawing/2014/main" id="{9A366BA1-7B83-4C4A-98C5-5465390BDC21}"/>
            </a:ext>
          </a:extLst>
        </xdr:cNvPr>
        <xdr:cNvCxnSpPr/>
      </xdr:nvCxnSpPr>
      <xdr:spPr>
        <a:xfrm>
          <a:off x="9639300" y="183916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167132</xdr:rowOff>
    </xdr:from>
    <xdr:to>
      <xdr:col>46</xdr:col>
      <xdr:colOff>38100</xdr:colOff>
      <xdr:row>107</xdr:row>
      <xdr:rowOff>97282</xdr:rowOff>
    </xdr:to>
    <xdr:sp macro="" textlink="">
      <xdr:nvSpPr>
        <xdr:cNvPr id="481" name="楕円 480">
          <a:extLst>
            <a:ext uri="{FF2B5EF4-FFF2-40B4-BE49-F238E27FC236}">
              <a16:creationId xmlns:a16="http://schemas.microsoft.com/office/drawing/2014/main" id="{5FF78550-7712-4DED-80BD-D1530C7D7675}"/>
            </a:ext>
          </a:extLst>
        </xdr:cNvPr>
        <xdr:cNvSpPr/>
      </xdr:nvSpPr>
      <xdr:spPr>
        <a:xfrm>
          <a:off x="8699500" y="1834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46482</xdr:rowOff>
    </xdr:from>
    <xdr:to>
      <xdr:col>50</xdr:col>
      <xdr:colOff>114300</xdr:colOff>
      <xdr:row>107</xdr:row>
      <xdr:rowOff>46482</xdr:rowOff>
    </xdr:to>
    <xdr:cxnSp macro="">
      <xdr:nvCxnSpPr>
        <xdr:cNvPr id="482" name="直線コネクタ 481">
          <a:extLst>
            <a:ext uri="{FF2B5EF4-FFF2-40B4-BE49-F238E27FC236}">
              <a16:creationId xmlns:a16="http://schemas.microsoft.com/office/drawing/2014/main" id="{10503A01-F85F-478B-8FEF-0AC27FE574D2}"/>
            </a:ext>
          </a:extLst>
        </xdr:cNvPr>
        <xdr:cNvCxnSpPr/>
      </xdr:nvCxnSpPr>
      <xdr:spPr>
        <a:xfrm>
          <a:off x="8750300" y="18391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254</xdr:rowOff>
    </xdr:from>
    <xdr:to>
      <xdr:col>41</xdr:col>
      <xdr:colOff>101600</xdr:colOff>
      <xdr:row>107</xdr:row>
      <xdr:rowOff>101854</xdr:rowOff>
    </xdr:to>
    <xdr:sp macro="" textlink="">
      <xdr:nvSpPr>
        <xdr:cNvPr id="483" name="楕円 482">
          <a:extLst>
            <a:ext uri="{FF2B5EF4-FFF2-40B4-BE49-F238E27FC236}">
              <a16:creationId xmlns:a16="http://schemas.microsoft.com/office/drawing/2014/main" id="{8E439334-343F-4B0D-B67C-F3F3AAC3E974}"/>
            </a:ext>
          </a:extLst>
        </xdr:cNvPr>
        <xdr:cNvSpPr/>
      </xdr:nvSpPr>
      <xdr:spPr>
        <a:xfrm>
          <a:off x="7810500" y="1834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46482</xdr:rowOff>
    </xdr:from>
    <xdr:to>
      <xdr:col>45</xdr:col>
      <xdr:colOff>177800</xdr:colOff>
      <xdr:row>107</xdr:row>
      <xdr:rowOff>51054</xdr:rowOff>
    </xdr:to>
    <xdr:cxnSp macro="">
      <xdr:nvCxnSpPr>
        <xdr:cNvPr id="484" name="直線コネクタ 483">
          <a:extLst>
            <a:ext uri="{FF2B5EF4-FFF2-40B4-BE49-F238E27FC236}">
              <a16:creationId xmlns:a16="http://schemas.microsoft.com/office/drawing/2014/main" id="{0B8B912E-C41B-4E67-A5DE-3BEC54694FE8}"/>
            </a:ext>
          </a:extLst>
        </xdr:cNvPr>
        <xdr:cNvCxnSpPr/>
      </xdr:nvCxnSpPr>
      <xdr:spPr>
        <a:xfrm flipV="1">
          <a:off x="7861300" y="18391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254</xdr:rowOff>
    </xdr:from>
    <xdr:to>
      <xdr:col>36</xdr:col>
      <xdr:colOff>165100</xdr:colOff>
      <xdr:row>107</xdr:row>
      <xdr:rowOff>101854</xdr:rowOff>
    </xdr:to>
    <xdr:sp macro="" textlink="">
      <xdr:nvSpPr>
        <xdr:cNvPr id="485" name="楕円 484">
          <a:extLst>
            <a:ext uri="{FF2B5EF4-FFF2-40B4-BE49-F238E27FC236}">
              <a16:creationId xmlns:a16="http://schemas.microsoft.com/office/drawing/2014/main" id="{E810F598-98C6-4253-8E5A-05D3C517F967}"/>
            </a:ext>
          </a:extLst>
        </xdr:cNvPr>
        <xdr:cNvSpPr/>
      </xdr:nvSpPr>
      <xdr:spPr>
        <a:xfrm>
          <a:off x="6921500" y="1834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51054</xdr:rowOff>
    </xdr:from>
    <xdr:to>
      <xdr:col>41</xdr:col>
      <xdr:colOff>50800</xdr:colOff>
      <xdr:row>107</xdr:row>
      <xdr:rowOff>51054</xdr:rowOff>
    </xdr:to>
    <xdr:cxnSp macro="">
      <xdr:nvCxnSpPr>
        <xdr:cNvPr id="486" name="直線コネクタ 485">
          <a:extLst>
            <a:ext uri="{FF2B5EF4-FFF2-40B4-BE49-F238E27FC236}">
              <a16:creationId xmlns:a16="http://schemas.microsoft.com/office/drawing/2014/main" id="{2406CE8C-69A5-4E6A-9EB6-F51F2A85C993}"/>
            </a:ext>
          </a:extLst>
        </xdr:cNvPr>
        <xdr:cNvCxnSpPr/>
      </xdr:nvCxnSpPr>
      <xdr:spPr>
        <a:xfrm>
          <a:off x="6972300" y="18396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7" name="n_1aveValue【市民会館】&#10;一人当たり面積">
          <a:extLst>
            <a:ext uri="{FF2B5EF4-FFF2-40B4-BE49-F238E27FC236}">
              <a16:creationId xmlns:a16="http://schemas.microsoft.com/office/drawing/2014/main" id="{5D807C99-CD0F-42F1-9ABE-75FC2BD3D516}"/>
            </a:ext>
          </a:extLst>
        </xdr:cNvPr>
        <xdr:cNvSpPr txBox="1"/>
      </xdr:nvSpPr>
      <xdr:spPr>
        <a:xfrm>
          <a:off x="93917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8" name="n_2aveValue【市民会館】&#10;一人当たり面積">
          <a:extLst>
            <a:ext uri="{FF2B5EF4-FFF2-40B4-BE49-F238E27FC236}">
              <a16:creationId xmlns:a16="http://schemas.microsoft.com/office/drawing/2014/main" id="{518554B5-153D-4BD1-88B3-7E35BC940CBC}"/>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9" name="n_3aveValue【市民会館】&#10;一人当たり面積">
          <a:extLst>
            <a:ext uri="{FF2B5EF4-FFF2-40B4-BE49-F238E27FC236}">
              <a16:creationId xmlns:a16="http://schemas.microsoft.com/office/drawing/2014/main" id="{E8F0706C-4E53-4142-85D6-34204B42D125}"/>
            </a:ext>
          </a:extLst>
        </xdr:cNvPr>
        <xdr:cNvSpPr txBox="1"/>
      </xdr:nvSpPr>
      <xdr:spPr>
        <a:xfrm>
          <a:off x="7626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33799</xdr:rowOff>
    </xdr:from>
    <xdr:ext cx="469744" cy="259045"/>
    <xdr:sp macro="" textlink="">
      <xdr:nvSpPr>
        <xdr:cNvPr id="490" name="n_4aveValue【市民会館】&#10;一人当たり面積">
          <a:extLst>
            <a:ext uri="{FF2B5EF4-FFF2-40B4-BE49-F238E27FC236}">
              <a16:creationId xmlns:a16="http://schemas.microsoft.com/office/drawing/2014/main" id="{3EE3956E-75F1-47A3-BDE9-239F4E6EBFFF}"/>
            </a:ext>
          </a:extLst>
        </xdr:cNvPr>
        <xdr:cNvSpPr txBox="1"/>
      </xdr:nvSpPr>
      <xdr:spPr>
        <a:xfrm>
          <a:off x="6737427" y="1786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88409</xdr:rowOff>
    </xdr:from>
    <xdr:ext cx="469744" cy="259045"/>
    <xdr:sp macro="" textlink="">
      <xdr:nvSpPr>
        <xdr:cNvPr id="491" name="n_1mainValue【市民会館】&#10;一人当たり面積">
          <a:extLst>
            <a:ext uri="{FF2B5EF4-FFF2-40B4-BE49-F238E27FC236}">
              <a16:creationId xmlns:a16="http://schemas.microsoft.com/office/drawing/2014/main" id="{9140DA42-8871-4C40-98FB-A59486A0827F}"/>
            </a:ext>
          </a:extLst>
        </xdr:cNvPr>
        <xdr:cNvSpPr txBox="1"/>
      </xdr:nvSpPr>
      <xdr:spPr>
        <a:xfrm>
          <a:off x="9391727" y="1843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88409</xdr:rowOff>
    </xdr:from>
    <xdr:ext cx="469744" cy="259045"/>
    <xdr:sp macro="" textlink="">
      <xdr:nvSpPr>
        <xdr:cNvPr id="492" name="n_2mainValue【市民会館】&#10;一人当たり面積">
          <a:extLst>
            <a:ext uri="{FF2B5EF4-FFF2-40B4-BE49-F238E27FC236}">
              <a16:creationId xmlns:a16="http://schemas.microsoft.com/office/drawing/2014/main" id="{7128E822-0CAD-40DC-A56D-3772BB584246}"/>
            </a:ext>
          </a:extLst>
        </xdr:cNvPr>
        <xdr:cNvSpPr txBox="1"/>
      </xdr:nvSpPr>
      <xdr:spPr>
        <a:xfrm>
          <a:off x="8515427" y="1843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92981</xdr:rowOff>
    </xdr:from>
    <xdr:ext cx="469744" cy="259045"/>
    <xdr:sp macro="" textlink="">
      <xdr:nvSpPr>
        <xdr:cNvPr id="493" name="n_3mainValue【市民会館】&#10;一人当たり面積">
          <a:extLst>
            <a:ext uri="{FF2B5EF4-FFF2-40B4-BE49-F238E27FC236}">
              <a16:creationId xmlns:a16="http://schemas.microsoft.com/office/drawing/2014/main" id="{80C728B7-DECD-4F2E-BB68-BDB68627DCF9}"/>
            </a:ext>
          </a:extLst>
        </xdr:cNvPr>
        <xdr:cNvSpPr txBox="1"/>
      </xdr:nvSpPr>
      <xdr:spPr>
        <a:xfrm>
          <a:off x="7626427" y="1843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92981</xdr:rowOff>
    </xdr:from>
    <xdr:ext cx="469744" cy="259045"/>
    <xdr:sp macro="" textlink="">
      <xdr:nvSpPr>
        <xdr:cNvPr id="494" name="n_4mainValue【市民会館】&#10;一人当たり面積">
          <a:extLst>
            <a:ext uri="{FF2B5EF4-FFF2-40B4-BE49-F238E27FC236}">
              <a16:creationId xmlns:a16="http://schemas.microsoft.com/office/drawing/2014/main" id="{92AE5DAF-80DA-42DE-9A36-19466A37D761}"/>
            </a:ext>
          </a:extLst>
        </xdr:cNvPr>
        <xdr:cNvSpPr txBox="1"/>
      </xdr:nvSpPr>
      <xdr:spPr>
        <a:xfrm>
          <a:off x="6737427" y="1843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1FA7DFC5-68A3-478E-9D28-4DD0BAA1D8F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DBF24E4A-67CE-4CB6-BB2E-F7AE8D117C1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581FC074-CB1D-4C3D-8983-C780B9CCDEF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7A95592D-65D0-4AD2-BE29-CD79272E5A1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45B57EB4-86F3-49C9-9747-C66506C8E14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50DBF0FF-728A-4E64-A43B-1F79C7DBC80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5D48C193-0970-452E-B3D0-FB7FB3B9F8E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36992144-D800-478D-B451-F6BE0EB7B9E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12C082A0-E840-42E4-BBE2-5C57816218D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94E2053D-D937-411C-9040-AB10BC8C032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B411BD2A-B6E9-4ACB-B59F-96E62292FBC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6" name="直線コネクタ 505">
          <a:extLst>
            <a:ext uri="{FF2B5EF4-FFF2-40B4-BE49-F238E27FC236}">
              <a16:creationId xmlns:a16="http://schemas.microsoft.com/office/drawing/2014/main" id="{2E6F8DAB-4292-47FB-BC85-5F0282B8C31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7" name="テキスト ボックス 506">
          <a:extLst>
            <a:ext uri="{FF2B5EF4-FFF2-40B4-BE49-F238E27FC236}">
              <a16:creationId xmlns:a16="http://schemas.microsoft.com/office/drawing/2014/main" id="{89828D32-06F5-4AA8-8132-841A2B70E3B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8" name="直線コネクタ 507">
          <a:extLst>
            <a:ext uri="{FF2B5EF4-FFF2-40B4-BE49-F238E27FC236}">
              <a16:creationId xmlns:a16="http://schemas.microsoft.com/office/drawing/2014/main" id="{63B63A1E-9EC7-4339-AF26-8FDE16FF2DC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9" name="テキスト ボックス 508">
          <a:extLst>
            <a:ext uri="{FF2B5EF4-FFF2-40B4-BE49-F238E27FC236}">
              <a16:creationId xmlns:a16="http://schemas.microsoft.com/office/drawing/2014/main" id="{E00DA6D4-DA4B-492E-937D-D7ED5EDB8F6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0" name="直線コネクタ 509">
          <a:extLst>
            <a:ext uri="{FF2B5EF4-FFF2-40B4-BE49-F238E27FC236}">
              <a16:creationId xmlns:a16="http://schemas.microsoft.com/office/drawing/2014/main" id="{77B7F853-B9E2-45FD-936A-844B48C22C4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1" name="テキスト ボックス 510">
          <a:extLst>
            <a:ext uri="{FF2B5EF4-FFF2-40B4-BE49-F238E27FC236}">
              <a16:creationId xmlns:a16="http://schemas.microsoft.com/office/drawing/2014/main" id="{7A92C748-B8E3-4BDA-84DC-E7A4092F542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2" name="直線コネクタ 511">
          <a:extLst>
            <a:ext uri="{FF2B5EF4-FFF2-40B4-BE49-F238E27FC236}">
              <a16:creationId xmlns:a16="http://schemas.microsoft.com/office/drawing/2014/main" id="{90947017-7BD6-4E80-ABCF-C3C20901401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3" name="テキスト ボックス 512">
          <a:extLst>
            <a:ext uri="{FF2B5EF4-FFF2-40B4-BE49-F238E27FC236}">
              <a16:creationId xmlns:a16="http://schemas.microsoft.com/office/drawing/2014/main" id="{17DFE67F-00B9-4471-86EB-152225CB123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4" name="直線コネクタ 513">
          <a:extLst>
            <a:ext uri="{FF2B5EF4-FFF2-40B4-BE49-F238E27FC236}">
              <a16:creationId xmlns:a16="http://schemas.microsoft.com/office/drawing/2014/main" id="{2F816B5B-A767-45BB-B5B3-0AC81507259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5" name="テキスト ボックス 514">
          <a:extLst>
            <a:ext uri="{FF2B5EF4-FFF2-40B4-BE49-F238E27FC236}">
              <a16:creationId xmlns:a16="http://schemas.microsoft.com/office/drawing/2014/main" id="{C1C29A30-9A40-405D-BE6C-E12010C01DE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2900DFF4-01DA-4B49-A5E1-A8F4B1C3866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7" name="テキスト ボックス 516">
          <a:extLst>
            <a:ext uri="{FF2B5EF4-FFF2-40B4-BE49-F238E27FC236}">
              <a16:creationId xmlns:a16="http://schemas.microsoft.com/office/drawing/2014/main" id="{CF5201D9-06B2-4F79-BAD3-A88EAC47F62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509306E7-6772-4C78-83CD-ADE3296B44B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9" name="直線コネクタ 518">
          <a:extLst>
            <a:ext uri="{FF2B5EF4-FFF2-40B4-BE49-F238E27FC236}">
              <a16:creationId xmlns:a16="http://schemas.microsoft.com/office/drawing/2014/main" id="{42A8566E-89A6-451C-A9C0-AAB57AB089BE}"/>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E211D2AD-C973-436C-9D56-0CF143919077}"/>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1" name="直線コネクタ 520">
          <a:extLst>
            <a:ext uri="{FF2B5EF4-FFF2-40B4-BE49-F238E27FC236}">
              <a16:creationId xmlns:a16="http://schemas.microsoft.com/office/drawing/2014/main" id="{EE865856-2B26-416E-9037-5E36AB6012A4}"/>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2" name="【一般廃棄物処理施設】&#10;有形固定資産減価償却率最大値テキスト">
          <a:extLst>
            <a:ext uri="{FF2B5EF4-FFF2-40B4-BE49-F238E27FC236}">
              <a16:creationId xmlns:a16="http://schemas.microsoft.com/office/drawing/2014/main" id="{448AE85B-9D98-41BB-969A-DC5667735744}"/>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3" name="直線コネクタ 522">
          <a:extLst>
            <a:ext uri="{FF2B5EF4-FFF2-40B4-BE49-F238E27FC236}">
              <a16:creationId xmlns:a16="http://schemas.microsoft.com/office/drawing/2014/main" id="{DCF5A74D-648C-4BDE-9937-8DA34F663825}"/>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A46FB4AE-83CC-4C87-8A71-B0B6A10FDA5C}"/>
            </a:ext>
          </a:extLst>
        </xdr:cNvPr>
        <xdr:cNvSpPr txBox="1"/>
      </xdr:nvSpPr>
      <xdr:spPr>
        <a:xfrm>
          <a:off x="16357600" y="6435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5" name="フローチャート: 判断 524">
          <a:extLst>
            <a:ext uri="{FF2B5EF4-FFF2-40B4-BE49-F238E27FC236}">
              <a16:creationId xmlns:a16="http://schemas.microsoft.com/office/drawing/2014/main" id="{5683F2AB-9E03-47D7-85CC-59A2135A92E0}"/>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6" name="フローチャート: 判断 525">
          <a:extLst>
            <a:ext uri="{FF2B5EF4-FFF2-40B4-BE49-F238E27FC236}">
              <a16:creationId xmlns:a16="http://schemas.microsoft.com/office/drawing/2014/main" id="{E5E7DDF9-1F02-4102-992C-2957D9EF5395}"/>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7" name="フローチャート: 判断 526">
          <a:extLst>
            <a:ext uri="{FF2B5EF4-FFF2-40B4-BE49-F238E27FC236}">
              <a16:creationId xmlns:a16="http://schemas.microsoft.com/office/drawing/2014/main" id="{609D2ED9-9F5B-405D-851E-42A71C595EEE}"/>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8" name="フローチャート: 判断 527">
          <a:extLst>
            <a:ext uri="{FF2B5EF4-FFF2-40B4-BE49-F238E27FC236}">
              <a16:creationId xmlns:a16="http://schemas.microsoft.com/office/drawing/2014/main" id="{D8EB34E6-434C-4A1D-9222-D999A9EE0043}"/>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92075</xdr:rowOff>
    </xdr:from>
    <xdr:to>
      <xdr:col>67</xdr:col>
      <xdr:colOff>101600</xdr:colOff>
      <xdr:row>37</xdr:row>
      <xdr:rowOff>22225</xdr:rowOff>
    </xdr:to>
    <xdr:sp macro="" textlink="">
      <xdr:nvSpPr>
        <xdr:cNvPr id="529" name="フローチャート: 判断 528">
          <a:extLst>
            <a:ext uri="{FF2B5EF4-FFF2-40B4-BE49-F238E27FC236}">
              <a16:creationId xmlns:a16="http://schemas.microsoft.com/office/drawing/2014/main" id="{6715C93A-5F92-4086-BCE1-510944A893D7}"/>
            </a:ext>
          </a:extLst>
        </xdr:cNvPr>
        <xdr:cNvSpPr/>
      </xdr:nvSpPr>
      <xdr:spPr>
        <a:xfrm>
          <a:off x="1276350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A141345-7C91-49EF-BFFC-D70E55C7EBE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F8DBE23-24DC-48D6-8F7F-491EAEF6186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1828DBC-08D5-4054-AB82-8ECA3FDE696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B3E22AD-8AC7-4963-AAA3-E2213837E12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93F6784A-F2B8-43A6-BE3E-31B14F08AD3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151130</xdr:rowOff>
    </xdr:from>
    <xdr:to>
      <xdr:col>85</xdr:col>
      <xdr:colOff>177800</xdr:colOff>
      <xdr:row>39</xdr:row>
      <xdr:rowOff>81280</xdr:rowOff>
    </xdr:to>
    <xdr:sp macro="" textlink="">
      <xdr:nvSpPr>
        <xdr:cNvPr id="535" name="楕円 534">
          <a:extLst>
            <a:ext uri="{FF2B5EF4-FFF2-40B4-BE49-F238E27FC236}">
              <a16:creationId xmlns:a16="http://schemas.microsoft.com/office/drawing/2014/main" id="{F2BE21BD-1876-44D8-B98E-872D70489BCE}"/>
            </a:ext>
          </a:extLst>
        </xdr:cNvPr>
        <xdr:cNvSpPr/>
      </xdr:nvSpPr>
      <xdr:spPr>
        <a:xfrm>
          <a:off x="162687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129557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298B287E-6ABF-4E99-8B3E-1FEAE637C2C4}"/>
            </a:ext>
          </a:extLst>
        </xdr:cNvPr>
        <xdr:cNvSpPr txBox="1"/>
      </xdr:nvSpPr>
      <xdr:spPr>
        <a:xfrm>
          <a:off x="16357600"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107315</xdr:rowOff>
    </xdr:from>
    <xdr:to>
      <xdr:col>81</xdr:col>
      <xdr:colOff>101600</xdr:colOff>
      <xdr:row>39</xdr:row>
      <xdr:rowOff>37465</xdr:rowOff>
    </xdr:to>
    <xdr:sp macro="" textlink="">
      <xdr:nvSpPr>
        <xdr:cNvPr id="537" name="楕円 536">
          <a:extLst>
            <a:ext uri="{FF2B5EF4-FFF2-40B4-BE49-F238E27FC236}">
              <a16:creationId xmlns:a16="http://schemas.microsoft.com/office/drawing/2014/main" id="{0E1280BF-604D-4EC6-954B-DD6B0D895C1D}"/>
            </a:ext>
          </a:extLst>
        </xdr:cNvPr>
        <xdr:cNvSpPr/>
      </xdr:nvSpPr>
      <xdr:spPr>
        <a:xfrm>
          <a:off x="15430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158115</xdr:rowOff>
    </xdr:from>
    <xdr:to>
      <xdr:col>85</xdr:col>
      <xdr:colOff>127000</xdr:colOff>
      <xdr:row>39</xdr:row>
      <xdr:rowOff>30480</xdr:rowOff>
    </xdr:to>
    <xdr:cxnSp macro="">
      <xdr:nvCxnSpPr>
        <xdr:cNvPr id="538" name="直線コネクタ 537">
          <a:extLst>
            <a:ext uri="{FF2B5EF4-FFF2-40B4-BE49-F238E27FC236}">
              <a16:creationId xmlns:a16="http://schemas.microsoft.com/office/drawing/2014/main" id="{91389569-66DA-4653-8E08-BC5DD08A5DD8}"/>
            </a:ext>
          </a:extLst>
        </xdr:cNvPr>
        <xdr:cNvCxnSpPr/>
      </xdr:nvCxnSpPr>
      <xdr:spPr>
        <a:xfrm>
          <a:off x="15481300" y="667321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19685</xdr:rowOff>
    </xdr:from>
    <xdr:to>
      <xdr:col>76</xdr:col>
      <xdr:colOff>165100</xdr:colOff>
      <xdr:row>38</xdr:row>
      <xdr:rowOff>121285</xdr:rowOff>
    </xdr:to>
    <xdr:sp macro="" textlink="">
      <xdr:nvSpPr>
        <xdr:cNvPr id="539" name="楕円 538">
          <a:extLst>
            <a:ext uri="{FF2B5EF4-FFF2-40B4-BE49-F238E27FC236}">
              <a16:creationId xmlns:a16="http://schemas.microsoft.com/office/drawing/2014/main" id="{840E6BBF-9761-4138-8C40-ADB25B0BCCB0}"/>
            </a:ext>
          </a:extLst>
        </xdr:cNvPr>
        <xdr:cNvSpPr/>
      </xdr:nvSpPr>
      <xdr:spPr>
        <a:xfrm>
          <a:off x="14541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70485</xdr:rowOff>
    </xdr:from>
    <xdr:to>
      <xdr:col>81</xdr:col>
      <xdr:colOff>50800</xdr:colOff>
      <xdr:row>38</xdr:row>
      <xdr:rowOff>158115</xdr:rowOff>
    </xdr:to>
    <xdr:cxnSp macro="">
      <xdr:nvCxnSpPr>
        <xdr:cNvPr id="540" name="直線コネクタ 539">
          <a:extLst>
            <a:ext uri="{FF2B5EF4-FFF2-40B4-BE49-F238E27FC236}">
              <a16:creationId xmlns:a16="http://schemas.microsoft.com/office/drawing/2014/main" id="{5A0529A7-FC46-4F1B-9112-A2F78C2B5D58}"/>
            </a:ext>
          </a:extLst>
        </xdr:cNvPr>
        <xdr:cNvCxnSpPr/>
      </xdr:nvCxnSpPr>
      <xdr:spPr>
        <a:xfrm>
          <a:off x="14592300" y="658558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141605</xdr:rowOff>
    </xdr:from>
    <xdr:to>
      <xdr:col>72</xdr:col>
      <xdr:colOff>38100</xdr:colOff>
      <xdr:row>38</xdr:row>
      <xdr:rowOff>71755</xdr:rowOff>
    </xdr:to>
    <xdr:sp macro="" textlink="">
      <xdr:nvSpPr>
        <xdr:cNvPr id="541" name="楕円 540">
          <a:extLst>
            <a:ext uri="{FF2B5EF4-FFF2-40B4-BE49-F238E27FC236}">
              <a16:creationId xmlns:a16="http://schemas.microsoft.com/office/drawing/2014/main" id="{50E1042B-EC2B-414F-9C76-C788E265E533}"/>
            </a:ext>
          </a:extLst>
        </xdr:cNvPr>
        <xdr:cNvSpPr/>
      </xdr:nvSpPr>
      <xdr:spPr>
        <a:xfrm>
          <a:off x="13652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20955</xdr:rowOff>
    </xdr:from>
    <xdr:to>
      <xdr:col>76</xdr:col>
      <xdr:colOff>114300</xdr:colOff>
      <xdr:row>38</xdr:row>
      <xdr:rowOff>70485</xdr:rowOff>
    </xdr:to>
    <xdr:cxnSp macro="">
      <xdr:nvCxnSpPr>
        <xdr:cNvPr id="542" name="直線コネクタ 541">
          <a:extLst>
            <a:ext uri="{FF2B5EF4-FFF2-40B4-BE49-F238E27FC236}">
              <a16:creationId xmlns:a16="http://schemas.microsoft.com/office/drawing/2014/main" id="{31F906D6-B325-4224-A21E-58FBF01C1B25}"/>
            </a:ext>
          </a:extLst>
        </xdr:cNvPr>
        <xdr:cNvCxnSpPr/>
      </xdr:nvCxnSpPr>
      <xdr:spPr>
        <a:xfrm>
          <a:off x="13703300" y="653605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6350</xdr:rowOff>
    </xdr:from>
    <xdr:to>
      <xdr:col>67</xdr:col>
      <xdr:colOff>101600</xdr:colOff>
      <xdr:row>38</xdr:row>
      <xdr:rowOff>107950</xdr:rowOff>
    </xdr:to>
    <xdr:sp macro="" textlink="">
      <xdr:nvSpPr>
        <xdr:cNvPr id="543" name="楕円 542">
          <a:extLst>
            <a:ext uri="{FF2B5EF4-FFF2-40B4-BE49-F238E27FC236}">
              <a16:creationId xmlns:a16="http://schemas.microsoft.com/office/drawing/2014/main" id="{791EDC77-9BF4-4C04-A354-90CF1DEC921F}"/>
            </a:ext>
          </a:extLst>
        </xdr:cNvPr>
        <xdr:cNvSpPr/>
      </xdr:nvSpPr>
      <xdr:spPr>
        <a:xfrm>
          <a:off x="12763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20955</xdr:rowOff>
    </xdr:from>
    <xdr:to>
      <xdr:col>71</xdr:col>
      <xdr:colOff>177800</xdr:colOff>
      <xdr:row>38</xdr:row>
      <xdr:rowOff>57150</xdr:rowOff>
    </xdr:to>
    <xdr:cxnSp macro="">
      <xdr:nvCxnSpPr>
        <xdr:cNvPr id="544" name="直線コネクタ 543">
          <a:extLst>
            <a:ext uri="{FF2B5EF4-FFF2-40B4-BE49-F238E27FC236}">
              <a16:creationId xmlns:a16="http://schemas.microsoft.com/office/drawing/2014/main" id="{8585755D-3DC5-4BEB-9CA4-3E40A059AC4A}"/>
            </a:ext>
          </a:extLst>
        </xdr:cNvPr>
        <xdr:cNvCxnSpPr/>
      </xdr:nvCxnSpPr>
      <xdr:spPr>
        <a:xfrm flipV="1">
          <a:off x="12814300" y="65360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24BE1E36-8ACA-4495-BFB8-8C2AC2E89F3C}"/>
            </a:ext>
          </a:extLst>
        </xdr:cNvPr>
        <xdr:cNvSpPr txBox="1"/>
      </xdr:nvSpPr>
      <xdr:spPr>
        <a:xfrm>
          <a:off x="15266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D62837A1-530A-4F2D-888D-D22EE1868C3A}"/>
            </a:ext>
          </a:extLst>
        </xdr:cNvPr>
        <xdr:cNvSpPr txBox="1"/>
      </xdr:nvSpPr>
      <xdr:spPr>
        <a:xfrm>
          <a:off x="14389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D0E5FDC5-D153-4A58-81C2-C15C2C424296}"/>
            </a:ext>
          </a:extLst>
        </xdr:cNvPr>
        <xdr:cNvSpPr txBox="1"/>
      </xdr:nvSpPr>
      <xdr:spPr>
        <a:xfrm>
          <a:off x="13500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38752</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BCD8DF4C-E4AB-44D8-86EF-BC9E695256CA}"/>
            </a:ext>
          </a:extLst>
        </xdr:cNvPr>
        <xdr:cNvSpPr txBox="1"/>
      </xdr:nvSpPr>
      <xdr:spPr>
        <a:xfrm>
          <a:off x="126117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28592</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20E53217-171D-458F-8D0F-D8B7005614A6}"/>
            </a:ext>
          </a:extLst>
        </xdr:cNvPr>
        <xdr:cNvSpPr txBox="1"/>
      </xdr:nvSpPr>
      <xdr:spPr>
        <a:xfrm>
          <a:off x="1526604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112412</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686DA229-15C8-4E75-93C9-8B3F11ED783F}"/>
            </a:ext>
          </a:extLst>
        </xdr:cNvPr>
        <xdr:cNvSpPr txBox="1"/>
      </xdr:nvSpPr>
      <xdr:spPr>
        <a:xfrm>
          <a:off x="143897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88282</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FA081F53-AE95-4433-9291-34549232717A}"/>
            </a:ext>
          </a:extLst>
        </xdr:cNvPr>
        <xdr:cNvSpPr txBox="1"/>
      </xdr:nvSpPr>
      <xdr:spPr>
        <a:xfrm>
          <a:off x="13500744" y="626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99077</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27CD6B59-D305-465A-BD48-84615ED33331}"/>
            </a:ext>
          </a:extLst>
        </xdr:cNvPr>
        <xdr:cNvSpPr txBox="1"/>
      </xdr:nvSpPr>
      <xdr:spPr>
        <a:xfrm>
          <a:off x="12611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18706743-E2D7-416C-AB64-6838DC3218A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931CC82E-315E-4CD3-83BE-3C43EFB04DB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E065E2AE-A625-409D-91FF-2FE828BE96E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2CBDFCBC-F496-414C-BB64-DE063DA1C9C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C7F52E4C-46B7-41EC-A0F3-B54E6C21DA5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2A87154C-3778-44E0-85C9-1E496A44994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EB8019A6-E400-48B7-A08E-AA236C5FB45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8A04C24E-FE96-40B6-A86D-A51DC7C854A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77FC2C63-C161-4E17-A109-4CA86AD89C5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F9B2F00C-4995-41DC-822D-14A49D79BC8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278AC9F4-7C1C-4C40-AC04-3FA80D6724A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291DBC42-BCC2-499C-A5F6-114E06BD064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B678E817-EDC8-4D2A-92C0-22C931D5935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1811B6FB-7DC2-40DE-BE2F-9B6718082669}"/>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B82C0053-35F4-4602-AD9C-4FD070E98A9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0D7662E0-839F-4DC0-8E41-D7E4DBD178A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1084775E-A91D-4754-919C-E5CAAFC43B8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313E8F19-01D5-483F-992B-821BF25A43E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26951224-C7B7-438C-BB82-DB999A56C70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6E7503BB-3F41-45C8-AB55-31D697A41EC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A3AD9887-A546-4A8B-B3A9-366B3EBE91E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4" name="直線コネクタ 573">
          <a:extLst>
            <a:ext uri="{FF2B5EF4-FFF2-40B4-BE49-F238E27FC236}">
              <a16:creationId xmlns:a16="http://schemas.microsoft.com/office/drawing/2014/main" id="{1DFE41B4-5D2F-4391-8533-45DA71C7D768}"/>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5" name="【一般廃棄物処理施設】&#10;一人当たり有形固定資産（償却資産）額最小値テキスト">
          <a:extLst>
            <a:ext uri="{FF2B5EF4-FFF2-40B4-BE49-F238E27FC236}">
              <a16:creationId xmlns:a16="http://schemas.microsoft.com/office/drawing/2014/main" id="{4FDFE55F-6B6A-4640-883F-2A754B7B6604}"/>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6" name="直線コネクタ 575">
          <a:extLst>
            <a:ext uri="{FF2B5EF4-FFF2-40B4-BE49-F238E27FC236}">
              <a16:creationId xmlns:a16="http://schemas.microsoft.com/office/drawing/2014/main" id="{7D7060BB-9AC2-4F8D-A501-E267DBEC7000}"/>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1C3BC9CC-3324-494A-AE47-839D7239D275}"/>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8" name="直線コネクタ 577">
          <a:extLst>
            <a:ext uri="{FF2B5EF4-FFF2-40B4-BE49-F238E27FC236}">
              <a16:creationId xmlns:a16="http://schemas.microsoft.com/office/drawing/2014/main" id="{48AC90DE-C908-4767-8EFA-4D509A7A9153}"/>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B88893B3-326F-4838-B10C-B343A619A834}"/>
            </a:ext>
          </a:extLst>
        </xdr:cNvPr>
        <xdr:cNvSpPr txBox="1"/>
      </xdr:nvSpPr>
      <xdr:spPr>
        <a:xfrm>
          <a:off x="22199600" y="6570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80" name="フローチャート: 判断 579">
          <a:extLst>
            <a:ext uri="{FF2B5EF4-FFF2-40B4-BE49-F238E27FC236}">
              <a16:creationId xmlns:a16="http://schemas.microsoft.com/office/drawing/2014/main" id="{A8D9DC15-CA2B-49FA-842A-970EEDB8C398}"/>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1" name="フローチャート: 判断 580">
          <a:extLst>
            <a:ext uri="{FF2B5EF4-FFF2-40B4-BE49-F238E27FC236}">
              <a16:creationId xmlns:a16="http://schemas.microsoft.com/office/drawing/2014/main" id="{ECE42883-36D1-41E4-8B54-F2E2007DA673}"/>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2" name="フローチャート: 判断 581">
          <a:extLst>
            <a:ext uri="{FF2B5EF4-FFF2-40B4-BE49-F238E27FC236}">
              <a16:creationId xmlns:a16="http://schemas.microsoft.com/office/drawing/2014/main" id="{AFA269D9-F576-4233-8639-5126BF888758}"/>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3" name="フローチャート: 判断 582">
          <a:extLst>
            <a:ext uri="{FF2B5EF4-FFF2-40B4-BE49-F238E27FC236}">
              <a16:creationId xmlns:a16="http://schemas.microsoft.com/office/drawing/2014/main" id="{4A2F1A9A-3139-427F-AB49-8BB99DB66AB9}"/>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92087</xdr:rowOff>
    </xdr:from>
    <xdr:to>
      <xdr:col>98</xdr:col>
      <xdr:colOff>38100</xdr:colOff>
      <xdr:row>40</xdr:row>
      <xdr:rowOff>22237</xdr:rowOff>
    </xdr:to>
    <xdr:sp macro="" textlink="">
      <xdr:nvSpPr>
        <xdr:cNvPr id="584" name="フローチャート: 判断 583">
          <a:extLst>
            <a:ext uri="{FF2B5EF4-FFF2-40B4-BE49-F238E27FC236}">
              <a16:creationId xmlns:a16="http://schemas.microsoft.com/office/drawing/2014/main" id="{3D993D4A-CCF1-4A8E-B9EA-8B4683C9B381}"/>
            </a:ext>
          </a:extLst>
        </xdr:cNvPr>
        <xdr:cNvSpPr/>
      </xdr:nvSpPr>
      <xdr:spPr>
        <a:xfrm>
          <a:off x="18605500" y="677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33EFFB9A-ADA4-4864-A515-274B8A87932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301BC55-BE40-490B-9D23-A8F0542AE09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B35E73B-7CAE-4CA2-87AB-EF88692C2B8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B23DA7A-72D5-4B0B-BBC6-9E526A3DCBE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7FC7E89F-D3FD-4D76-90DA-8CE8FC6126A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125733</xdr:rowOff>
    </xdr:from>
    <xdr:to>
      <xdr:col>116</xdr:col>
      <xdr:colOff>114300</xdr:colOff>
      <xdr:row>40</xdr:row>
      <xdr:rowOff>55883</xdr:rowOff>
    </xdr:to>
    <xdr:sp macro="" textlink="">
      <xdr:nvSpPr>
        <xdr:cNvPr id="590" name="楕円 589">
          <a:extLst>
            <a:ext uri="{FF2B5EF4-FFF2-40B4-BE49-F238E27FC236}">
              <a16:creationId xmlns:a16="http://schemas.microsoft.com/office/drawing/2014/main" id="{E7DC29B2-BF18-4CF5-A6E2-A0A9264777AB}"/>
            </a:ext>
          </a:extLst>
        </xdr:cNvPr>
        <xdr:cNvSpPr/>
      </xdr:nvSpPr>
      <xdr:spPr>
        <a:xfrm>
          <a:off x="22110700" y="681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104160</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0688A2E2-A6AF-4B3B-B4A8-A21727DD3E49}"/>
            </a:ext>
          </a:extLst>
        </xdr:cNvPr>
        <xdr:cNvSpPr txBox="1"/>
      </xdr:nvSpPr>
      <xdr:spPr>
        <a:xfrm>
          <a:off x="22199600" y="6790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124091</xdr:rowOff>
    </xdr:from>
    <xdr:to>
      <xdr:col>112</xdr:col>
      <xdr:colOff>38100</xdr:colOff>
      <xdr:row>40</xdr:row>
      <xdr:rowOff>54241</xdr:rowOff>
    </xdr:to>
    <xdr:sp macro="" textlink="">
      <xdr:nvSpPr>
        <xdr:cNvPr id="592" name="楕円 591">
          <a:extLst>
            <a:ext uri="{FF2B5EF4-FFF2-40B4-BE49-F238E27FC236}">
              <a16:creationId xmlns:a16="http://schemas.microsoft.com/office/drawing/2014/main" id="{9BB8875F-486C-4F45-A681-74ED8BEED041}"/>
            </a:ext>
          </a:extLst>
        </xdr:cNvPr>
        <xdr:cNvSpPr/>
      </xdr:nvSpPr>
      <xdr:spPr>
        <a:xfrm>
          <a:off x="21272500" y="681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3441</xdr:rowOff>
    </xdr:from>
    <xdr:to>
      <xdr:col>116</xdr:col>
      <xdr:colOff>63500</xdr:colOff>
      <xdr:row>40</xdr:row>
      <xdr:rowOff>5083</xdr:rowOff>
    </xdr:to>
    <xdr:cxnSp macro="">
      <xdr:nvCxnSpPr>
        <xdr:cNvPr id="593" name="直線コネクタ 592">
          <a:extLst>
            <a:ext uri="{FF2B5EF4-FFF2-40B4-BE49-F238E27FC236}">
              <a16:creationId xmlns:a16="http://schemas.microsoft.com/office/drawing/2014/main" id="{E1D5A344-3E13-48CC-B8DA-CBC5469D3EB1}"/>
            </a:ext>
          </a:extLst>
        </xdr:cNvPr>
        <xdr:cNvCxnSpPr/>
      </xdr:nvCxnSpPr>
      <xdr:spPr>
        <a:xfrm>
          <a:off x="21323300" y="6861441"/>
          <a:ext cx="838200" cy="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123963</xdr:rowOff>
    </xdr:from>
    <xdr:to>
      <xdr:col>107</xdr:col>
      <xdr:colOff>101600</xdr:colOff>
      <xdr:row>40</xdr:row>
      <xdr:rowOff>54113</xdr:rowOff>
    </xdr:to>
    <xdr:sp macro="" textlink="">
      <xdr:nvSpPr>
        <xdr:cNvPr id="594" name="楕円 593">
          <a:extLst>
            <a:ext uri="{FF2B5EF4-FFF2-40B4-BE49-F238E27FC236}">
              <a16:creationId xmlns:a16="http://schemas.microsoft.com/office/drawing/2014/main" id="{4E6D0006-A504-4C8D-83F3-CC410F8DBB84}"/>
            </a:ext>
          </a:extLst>
        </xdr:cNvPr>
        <xdr:cNvSpPr/>
      </xdr:nvSpPr>
      <xdr:spPr>
        <a:xfrm>
          <a:off x="20383500" y="6810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3313</xdr:rowOff>
    </xdr:from>
    <xdr:to>
      <xdr:col>111</xdr:col>
      <xdr:colOff>177800</xdr:colOff>
      <xdr:row>40</xdr:row>
      <xdr:rowOff>3441</xdr:rowOff>
    </xdr:to>
    <xdr:cxnSp macro="">
      <xdr:nvCxnSpPr>
        <xdr:cNvPr id="595" name="直線コネクタ 594">
          <a:extLst>
            <a:ext uri="{FF2B5EF4-FFF2-40B4-BE49-F238E27FC236}">
              <a16:creationId xmlns:a16="http://schemas.microsoft.com/office/drawing/2014/main" id="{264531F8-EB3E-4169-A70C-AE5BFD8977EB}"/>
            </a:ext>
          </a:extLst>
        </xdr:cNvPr>
        <xdr:cNvCxnSpPr/>
      </xdr:nvCxnSpPr>
      <xdr:spPr>
        <a:xfrm>
          <a:off x="20434300" y="6861313"/>
          <a:ext cx="8890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102763</xdr:rowOff>
    </xdr:from>
    <xdr:to>
      <xdr:col>102</xdr:col>
      <xdr:colOff>165100</xdr:colOff>
      <xdr:row>40</xdr:row>
      <xdr:rowOff>32913</xdr:rowOff>
    </xdr:to>
    <xdr:sp macro="" textlink="">
      <xdr:nvSpPr>
        <xdr:cNvPr id="596" name="楕円 595">
          <a:extLst>
            <a:ext uri="{FF2B5EF4-FFF2-40B4-BE49-F238E27FC236}">
              <a16:creationId xmlns:a16="http://schemas.microsoft.com/office/drawing/2014/main" id="{FD6588EE-93EE-4D82-83FD-BA63A92E16B7}"/>
            </a:ext>
          </a:extLst>
        </xdr:cNvPr>
        <xdr:cNvSpPr/>
      </xdr:nvSpPr>
      <xdr:spPr>
        <a:xfrm>
          <a:off x="19494500" y="678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153563</xdr:rowOff>
    </xdr:from>
    <xdr:to>
      <xdr:col>107</xdr:col>
      <xdr:colOff>50800</xdr:colOff>
      <xdr:row>40</xdr:row>
      <xdr:rowOff>3313</xdr:rowOff>
    </xdr:to>
    <xdr:cxnSp macro="">
      <xdr:nvCxnSpPr>
        <xdr:cNvPr id="597" name="直線コネクタ 596">
          <a:extLst>
            <a:ext uri="{FF2B5EF4-FFF2-40B4-BE49-F238E27FC236}">
              <a16:creationId xmlns:a16="http://schemas.microsoft.com/office/drawing/2014/main" id="{3398107C-5EC2-49C9-8C47-0151A6B29969}"/>
            </a:ext>
          </a:extLst>
        </xdr:cNvPr>
        <xdr:cNvCxnSpPr/>
      </xdr:nvCxnSpPr>
      <xdr:spPr>
        <a:xfrm>
          <a:off x="19545300" y="6840113"/>
          <a:ext cx="889000" cy="2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131699</xdr:rowOff>
    </xdr:from>
    <xdr:to>
      <xdr:col>98</xdr:col>
      <xdr:colOff>38100</xdr:colOff>
      <xdr:row>40</xdr:row>
      <xdr:rowOff>61849</xdr:rowOff>
    </xdr:to>
    <xdr:sp macro="" textlink="">
      <xdr:nvSpPr>
        <xdr:cNvPr id="598" name="楕円 597">
          <a:extLst>
            <a:ext uri="{FF2B5EF4-FFF2-40B4-BE49-F238E27FC236}">
              <a16:creationId xmlns:a16="http://schemas.microsoft.com/office/drawing/2014/main" id="{17D8C18E-C7C4-46A5-86C3-56AF3B5142EF}"/>
            </a:ext>
          </a:extLst>
        </xdr:cNvPr>
        <xdr:cNvSpPr/>
      </xdr:nvSpPr>
      <xdr:spPr>
        <a:xfrm>
          <a:off x="18605500" y="68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153563</xdr:rowOff>
    </xdr:from>
    <xdr:to>
      <xdr:col>102</xdr:col>
      <xdr:colOff>114300</xdr:colOff>
      <xdr:row>40</xdr:row>
      <xdr:rowOff>11049</xdr:rowOff>
    </xdr:to>
    <xdr:cxnSp macro="">
      <xdr:nvCxnSpPr>
        <xdr:cNvPr id="599" name="直線コネクタ 598">
          <a:extLst>
            <a:ext uri="{FF2B5EF4-FFF2-40B4-BE49-F238E27FC236}">
              <a16:creationId xmlns:a16="http://schemas.microsoft.com/office/drawing/2014/main" id="{CC3DC22F-B99C-4CE3-B14E-3EEEE65B8C26}"/>
            </a:ext>
          </a:extLst>
        </xdr:cNvPr>
        <xdr:cNvCxnSpPr/>
      </xdr:nvCxnSpPr>
      <xdr:spPr>
        <a:xfrm flipV="1">
          <a:off x="18656300" y="6840113"/>
          <a:ext cx="889000" cy="2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43A5B1DB-9D50-40F6-860A-42D5848252B7}"/>
            </a:ext>
          </a:extLst>
        </xdr:cNvPr>
        <xdr:cNvSpPr txBox="1"/>
      </xdr:nvSpPr>
      <xdr:spPr>
        <a:xfrm>
          <a:off x="2104341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26315E09-D18D-4657-AF0A-21BA09EFDEE0}"/>
            </a:ext>
          </a:extLst>
        </xdr:cNvPr>
        <xdr:cNvSpPr txBox="1"/>
      </xdr:nvSpPr>
      <xdr:spPr>
        <a:xfrm>
          <a:off x="20167111" y="65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EA9494A2-FA7D-450F-90C3-033EC614FD62}"/>
            </a:ext>
          </a:extLst>
        </xdr:cNvPr>
        <xdr:cNvSpPr txBox="1"/>
      </xdr:nvSpPr>
      <xdr:spPr>
        <a:xfrm>
          <a:off x="19278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38764</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AE99D45E-8CCC-4DE6-A70E-C17D50124DF5}"/>
            </a:ext>
          </a:extLst>
        </xdr:cNvPr>
        <xdr:cNvSpPr txBox="1"/>
      </xdr:nvSpPr>
      <xdr:spPr>
        <a:xfrm>
          <a:off x="18389111" y="655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45368</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3B8FAE60-4EDE-4CCE-8C3E-CA55C7E3EC4E}"/>
            </a:ext>
          </a:extLst>
        </xdr:cNvPr>
        <xdr:cNvSpPr txBox="1"/>
      </xdr:nvSpPr>
      <xdr:spPr>
        <a:xfrm>
          <a:off x="21043411" y="690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45240</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3B39F3F6-C28E-48AE-AD66-5F5037EAF34F}"/>
            </a:ext>
          </a:extLst>
        </xdr:cNvPr>
        <xdr:cNvSpPr txBox="1"/>
      </xdr:nvSpPr>
      <xdr:spPr>
        <a:xfrm>
          <a:off x="20167111" y="6903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24040</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B54172D6-A29B-4218-AAA0-D2E4DE793BE2}"/>
            </a:ext>
          </a:extLst>
        </xdr:cNvPr>
        <xdr:cNvSpPr txBox="1"/>
      </xdr:nvSpPr>
      <xdr:spPr>
        <a:xfrm>
          <a:off x="19278111" y="688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52976</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1DDFA82B-7878-460B-B78D-777C16492AA9}"/>
            </a:ext>
          </a:extLst>
        </xdr:cNvPr>
        <xdr:cNvSpPr txBox="1"/>
      </xdr:nvSpPr>
      <xdr:spPr>
        <a:xfrm>
          <a:off x="18389111" y="691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95A7FBCC-944F-4A17-95D2-67FB2394F76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AF594EA0-3758-4C8E-930C-B18500EADB3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9247FA6A-4646-4C75-8759-3F99B095D1D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1C9B3343-C694-457E-B32D-6209C0ABC05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6A3BF241-171E-4E76-8CE0-A0088CC3874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C68A96CE-5B79-4C21-8F83-1A3B72310A8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B39D68B0-A017-4A21-BE03-C639BD2172F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6CA2745E-C5B3-43C6-80AF-B2BD1146EBD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442815ED-A964-474F-977B-6A303F0CABE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5F1A4F00-C8FA-4924-831A-B3C7D09D916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DF1BFEE8-8662-4157-93D4-D8A309316CB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DC2185DE-89AB-48B8-A9D4-A36582C071D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80FA8D21-A571-4043-8633-7964E62A049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5CD13AC3-1D50-4973-B43D-78F1A8B57E5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B70DC304-9381-4B00-A352-8EC5D5D0865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95C2A311-5FDD-465D-A657-DDF56E86E0A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9B39B0FE-5BEE-4426-8B48-5603699C95A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FA80AB53-DABA-4861-9920-DBFD8F55372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8BCC5F78-97E7-4B3B-9689-AA969A813F6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61884CB7-C902-45E4-8802-899A4D6D220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149CE1A6-241D-4F67-91AE-C292B41C5DF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308E9496-1651-49A6-9AF7-A496CF6AAC3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1D715DBE-064E-4FDE-B80E-F2E6CA501DE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ED5C3E2C-9C90-42D5-9A0B-96AD4AC34A9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2" name="直線コネクタ 631">
          <a:extLst>
            <a:ext uri="{FF2B5EF4-FFF2-40B4-BE49-F238E27FC236}">
              <a16:creationId xmlns:a16="http://schemas.microsoft.com/office/drawing/2014/main" id="{10B90AC7-AC42-42D7-88C3-4B53CAB10F6A}"/>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C57150E8-6410-4966-BBFB-DB0D2722E468}"/>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4" name="直線コネクタ 633">
          <a:extLst>
            <a:ext uri="{FF2B5EF4-FFF2-40B4-BE49-F238E27FC236}">
              <a16:creationId xmlns:a16="http://schemas.microsoft.com/office/drawing/2014/main" id="{933AB2C1-BA38-4F39-80B8-8018B588322B}"/>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67FB5D3A-5840-47EA-AC88-812895E3141E}"/>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6" name="直線コネクタ 635">
          <a:extLst>
            <a:ext uri="{FF2B5EF4-FFF2-40B4-BE49-F238E27FC236}">
              <a16:creationId xmlns:a16="http://schemas.microsoft.com/office/drawing/2014/main" id="{B6528080-B821-445E-A74A-15AB0F6C9832}"/>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599BC988-A5A3-4D9C-9A46-951EBEB36D11}"/>
            </a:ext>
          </a:extLst>
        </xdr:cNvPr>
        <xdr:cNvSpPr txBox="1"/>
      </xdr:nvSpPr>
      <xdr:spPr>
        <a:xfrm>
          <a:off x="16357600" y="10043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8" name="フローチャート: 判断 637">
          <a:extLst>
            <a:ext uri="{FF2B5EF4-FFF2-40B4-BE49-F238E27FC236}">
              <a16:creationId xmlns:a16="http://schemas.microsoft.com/office/drawing/2014/main" id="{65B6F542-11AC-40B5-92A6-5DC6BF84532C}"/>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9" name="フローチャート: 判断 638">
          <a:extLst>
            <a:ext uri="{FF2B5EF4-FFF2-40B4-BE49-F238E27FC236}">
              <a16:creationId xmlns:a16="http://schemas.microsoft.com/office/drawing/2014/main" id="{3FA062BA-A4E6-4A27-8399-3A387C6D8BCB}"/>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40" name="フローチャート: 判断 639">
          <a:extLst>
            <a:ext uri="{FF2B5EF4-FFF2-40B4-BE49-F238E27FC236}">
              <a16:creationId xmlns:a16="http://schemas.microsoft.com/office/drawing/2014/main" id="{A46DC042-2819-49F4-AE4C-F8317CC1C7D5}"/>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1" name="フローチャート: 判断 640">
          <a:extLst>
            <a:ext uri="{FF2B5EF4-FFF2-40B4-BE49-F238E27FC236}">
              <a16:creationId xmlns:a16="http://schemas.microsoft.com/office/drawing/2014/main" id="{856A9753-590A-467E-B24B-654776EDCF92}"/>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2" name="フローチャート: 判断 641">
          <a:extLst>
            <a:ext uri="{FF2B5EF4-FFF2-40B4-BE49-F238E27FC236}">
              <a16:creationId xmlns:a16="http://schemas.microsoft.com/office/drawing/2014/main" id="{9FBB32F5-9709-4866-991B-F9910ED2D9ED}"/>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C8764BD-66F0-4951-A204-40B04E92C96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48AC168-E648-4603-AEA1-CBC44F539F9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8E292DC-A6B8-4D2A-A713-74D2DE4625F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EC46A843-573A-4F3D-B5D6-BB625AF166C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E7691D9D-6704-4167-8541-1E3942A0FDC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48260</xdr:rowOff>
    </xdr:from>
    <xdr:to>
      <xdr:col>85</xdr:col>
      <xdr:colOff>177800</xdr:colOff>
      <xdr:row>63</xdr:row>
      <xdr:rowOff>149860</xdr:rowOff>
    </xdr:to>
    <xdr:sp macro="" textlink="">
      <xdr:nvSpPr>
        <xdr:cNvPr id="648" name="楕円 647">
          <a:extLst>
            <a:ext uri="{FF2B5EF4-FFF2-40B4-BE49-F238E27FC236}">
              <a16:creationId xmlns:a16="http://schemas.microsoft.com/office/drawing/2014/main" id="{4CC9BCCF-F6A6-4E12-A265-8DF9C06354DE}"/>
            </a:ext>
          </a:extLst>
        </xdr:cNvPr>
        <xdr:cNvSpPr/>
      </xdr:nvSpPr>
      <xdr:spPr>
        <a:xfrm>
          <a:off x="162687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134637</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69E2E78A-EB80-4B20-BF44-683070B933D8}"/>
            </a:ext>
          </a:extLst>
        </xdr:cNvPr>
        <xdr:cNvSpPr txBox="1"/>
      </xdr:nvSpPr>
      <xdr:spPr>
        <a:xfrm>
          <a:off x="16357600" y="10764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6350</xdr:rowOff>
    </xdr:from>
    <xdr:to>
      <xdr:col>81</xdr:col>
      <xdr:colOff>101600</xdr:colOff>
      <xdr:row>63</xdr:row>
      <xdr:rowOff>107950</xdr:rowOff>
    </xdr:to>
    <xdr:sp macro="" textlink="">
      <xdr:nvSpPr>
        <xdr:cNvPr id="650" name="楕円 649">
          <a:extLst>
            <a:ext uri="{FF2B5EF4-FFF2-40B4-BE49-F238E27FC236}">
              <a16:creationId xmlns:a16="http://schemas.microsoft.com/office/drawing/2014/main" id="{84CB7EF4-00E3-4A18-AC37-94ADC5DC8D88}"/>
            </a:ext>
          </a:extLst>
        </xdr:cNvPr>
        <xdr:cNvSpPr/>
      </xdr:nvSpPr>
      <xdr:spPr>
        <a:xfrm>
          <a:off x="15430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57150</xdr:rowOff>
    </xdr:from>
    <xdr:to>
      <xdr:col>85</xdr:col>
      <xdr:colOff>127000</xdr:colOff>
      <xdr:row>63</xdr:row>
      <xdr:rowOff>99060</xdr:rowOff>
    </xdr:to>
    <xdr:cxnSp macro="">
      <xdr:nvCxnSpPr>
        <xdr:cNvPr id="651" name="直線コネクタ 650">
          <a:extLst>
            <a:ext uri="{FF2B5EF4-FFF2-40B4-BE49-F238E27FC236}">
              <a16:creationId xmlns:a16="http://schemas.microsoft.com/office/drawing/2014/main" id="{0E313ED7-8BCF-4DED-A258-79303A590833}"/>
            </a:ext>
          </a:extLst>
        </xdr:cNvPr>
        <xdr:cNvCxnSpPr/>
      </xdr:nvCxnSpPr>
      <xdr:spPr>
        <a:xfrm>
          <a:off x="15481300" y="1085850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135890</xdr:rowOff>
    </xdr:from>
    <xdr:to>
      <xdr:col>76</xdr:col>
      <xdr:colOff>165100</xdr:colOff>
      <xdr:row>63</xdr:row>
      <xdr:rowOff>66040</xdr:rowOff>
    </xdr:to>
    <xdr:sp macro="" textlink="">
      <xdr:nvSpPr>
        <xdr:cNvPr id="652" name="楕円 651">
          <a:extLst>
            <a:ext uri="{FF2B5EF4-FFF2-40B4-BE49-F238E27FC236}">
              <a16:creationId xmlns:a16="http://schemas.microsoft.com/office/drawing/2014/main" id="{8EAAACA3-4546-4F0D-9D65-5C9D7938174C}"/>
            </a:ext>
          </a:extLst>
        </xdr:cNvPr>
        <xdr:cNvSpPr/>
      </xdr:nvSpPr>
      <xdr:spPr>
        <a:xfrm>
          <a:off x="14541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15240</xdr:rowOff>
    </xdr:from>
    <xdr:to>
      <xdr:col>81</xdr:col>
      <xdr:colOff>50800</xdr:colOff>
      <xdr:row>63</xdr:row>
      <xdr:rowOff>57150</xdr:rowOff>
    </xdr:to>
    <xdr:cxnSp macro="">
      <xdr:nvCxnSpPr>
        <xdr:cNvPr id="653" name="直線コネクタ 652">
          <a:extLst>
            <a:ext uri="{FF2B5EF4-FFF2-40B4-BE49-F238E27FC236}">
              <a16:creationId xmlns:a16="http://schemas.microsoft.com/office/drawing/2014/main" id="{9399AA0A-DAC1-42E1-86E6-9549E33BB1DC}"/>
            </a:ext>
          </a:extLst>
        </xdr:cNvPr>
        <xdr:cNvCxnSpPr/>
      </xdr:nvCxnSpPr>
      <xdr:spPr>
        <a:xfrm>
          <a:off x="14592300" y="108165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93980</xdr:rowOff>
    </xdr:from>
    <xdr:to>
      <xdr:col>72</xdr:col>
      <xdr:colOff>38100</xdr:colOff>
      <xdr:row>63</xdr:row>
      <xdr:rowOff>24130</xdr:rowOff>
    </xdr:to>
    <xdr:sp macro="" textlink="">
      <xdr:nvSpPr>
        <xdr:cNvPr id="654" name="楕円 653">
          <a:extLst>
            <a:ext uri="{FF2B5EF4-FFF2-40B4-BE49-F238E27FC236}">
              <a16:creationId xmlns:a16="http://schemas.microsoft.com/office/drawing/2014/main" id="{3F2E5E79-DABA-4DA5-A2CE-5561DA4FC72C}"/>
            </a:ext>
          </a:extLst>
        </xdr:cNvPr>
        <xdr:cNvSpPr/>
      </xdr:nvSpPr>
      <xdr:spPr>
        <a:xfrm>
          <a:off x="13652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144780</xdr:rowOff>
    </xdr:from>
    <xdr:to>
      <xdr:col>76</xdr:col>
      <xdr:colOff>114300</xdr:colOff>
      <xdr:row>63</xdr:row>
      <xdr:rowOff>15240</xdr:rowOff>
    </xdr:to>
    <xdr:cxnSp macro="">
      <xdr:nvCxnSpPr>
        <xdr:cNvPr id="655" name="直線コネクタ 654">
          <a:extLst>
            <a:ext uri="{FF2B5EF4-FFF2-40B4-BE49-F238E27FC236}">
              <a16:creationId xmlns:a16="http://schemas.microsoft.com/office/drawing/2014/main" id="{54935423-B6D6-464C-80BD-C9FD9F4D13AC}"/>
            </a:ext>
          </a:extLst>
        </xdr:cNvPr>
        <xdr:cNvCxnSpPr/>
      </xdr:nvCxnSpPr>
      <xdr:spPr>
        <a:xfrm>
          <a:off x="13703300" y="107746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52070</xdr:rowOff>
    </xdr:from>
    <xdr:to>
      <xdr:col>67</xdr:col>
      <xdr:colOff>101600</xdr:colOff>
      <xdr:row>62</xdr:row>
      <xdr:rowOff>153670</xdr:rowOff>
    </xdr:to>
    <xdr:sp macro="" textlink="">
      <xdr:nvSpPr>
        <xdr:cNvPr id="656" name="楕円 655">
          <a:extLst>
            <a:ext uri="{FF2B5EF4-FFF2-40B4-BE49-F238E27FC236}">
              <a16:creationId xmlns:a16="http://schemas.microsoft.com/office/drawing/2014/main" id="{5F50BE08-F784-4FEC-BFEB-475316EB28E1}"/>
            </a:ext>
          </a:extLst>
        </xdr:cNvPr>
        <xdr:cNvSpPr/>
      </xdr:nvSpPr>
      <xdr:spPr>
        <a:xfrm>
          <a:off x="12763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102870</xdr:rowOff>
    </xdr:from>
    <xdr:to>
      <xdr:col>71</xdr:col>
      <xdr:colOff>177800</xdr:colOff>
      <xdr:row>62</xdr:row>
      <xdr:rowOff>144780</xdr:rowOff>
    </xdr:to>
    <xdr:cxnSp macro="">
      <xdr:nvCxnSpPr>
        <xdr:cNvPr id="657" name="直線コネクタ 656">
          <a:extLst>
            <a:ext uri="{FF2B5EF4-FFF2-40B4-BE49-F238E27FC236}">
              <a16:creationId xmlns:a16="http://schemas.microsoft.com/office/drawing/2014/main" id="{DEEE1FE3-F806-4B30-B2EC-F5C5DFDAD99E}"/>
            </a:ext>
          </a:extLst>
        </xdr:cNvPr>
        <xdr:cNvCxnSpPr/>
      </xdr:nvCxnSpPr>
      <xdr:spPr>
        <a:xfrm>
          <a:off x="12814300" y="107327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5B37BF23-2CC1-40F1-84F2-E8A5C21BE63F}"/>
            </a:ext>
          </a:extLst>
        </xdr:cNvPr>
        <xdr:cNvSpPr txBox="1"/>
      </xdr:nvSpPr>
      <xdr:spPr>
        <a:xfrm>
          <a:off x="152660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33D3C785-DCEC-47BD-A8B4-A34C7002A67F}"/>
            </a:ext>
          </a:extLst>
        </xdr:cNvPr>
        <xdr:cNvSpPr txBox="1"/>
      </xdr:nvSpPr>
      <xdr:spPr>
        <a:xfrm>
          <a:off x="14389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185A6ED6-D421-4707-84A7-9E2136993190}"/>
            </a:ext>
          </a:extLst>
        </xdr:cNvPr>
        <xdr:cNvSpPr txBox="1"/>
      </xdr:nvSpPr>
      <xdr:spPr>
        <a:xfrm>
          <a:off x="13500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823FB223-C410-4A7F-8C94-2F6ACB932B5B}"/>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99077</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33C385B3-6DAC-40F3-8F3D-745237A5EE5F}"/>
            </a:ext>
          </a:extLst>
        </xdr:cNvPr>
        <xdr:cNvSpPr txBox="1"/>
      </xdr:nvSpPr>
      <xdr:spPr>
        <a:xfrm>
          <a:off x="15266044"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57167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2FE7AFD1-55B2-4D91-B6EA-D138429318F3}"/>
            </a:ext>
          </a:extLst>
        </xdr:cNvPr>
        <xdr:cNvSpPr txBox="1"/>
      </xdr:nvSpPr>
      <xdr:spPr>
        <a:xfrm>
          <a:off x="14389744" y="1085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15257</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E31FD0B9-43AA-43C7-AE60-CFA96D8CAACC}"/>
            </a:ext>
          </a:extLst>
        </xdr:cNvPr>
        <xdr:cNvSpPr txBox="1"/>
      </xdr:nvSpPr>
      <xdr:spPr>
        <a:xfrm>
          <a:off x="13500744"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144797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2FCF3048-8956-4658-89F5-4AD868093C24}"/>
            </a:ext>
          </a:extLst>
        </xdr:cNvPr>
        <xdr:cNvSpPr txBox="1"/>
      </xdr:nvSpPr>
      <xdr:spPr>
        <a:xfrm>
          <a:off x="1261174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C4B8D6AB-8FC7-4A2C-97E9-A42AE850F89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9662D84A-5441-4ED5-97F8-4CC3B4A6BB7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D3F28133-B534-46FD-BDD7-E1C2F28AB5F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70100E7B-AD20-40E4-BB10-8BE87899DB8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022C2809-B543-4DBE-93EB-E72CC084C26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848D1ADA-058A-42A8-AAD2-0DF6233A5C7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6D4A71B7-74E4-4D5B-8C57-2E037F77CA0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085487AF-8179-4213-9C2C-670D5BAD911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D3AB3B81-7DFB-4921-8300-0B11B007CF6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BD2222A1-7155-4601-A840-B3196B3F8B6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CC50452C-E7C2-4C31-AE0E-86251770526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171869F7-A8F6-4D7A-B331-B4FBE61A207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3433A179-58AF-4BC5-8E9E-B8E7410DA07F}"/>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792850CB-8324-4D12-8048-86F6107765AB}"/>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E522E70E-1395-4317-A06E-EA0EAFF07A2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6E32E0A9-8C8D-47BC-B3E7-0B76CF3C9B7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BABEE250-3E30-41C0-88A3-42538292BE8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084AE6F3-2DCA-4E5F-B563-79860E81E96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05150F56-4EEE-4D0A-95B1-C25284BC175B}"/>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7F974997-2E27-47CB-BC79-FC1F4864C913}"/>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814D92DE-5C31-411D-B651-7AFCBB84FE0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199DD68D-CF50-4ED2-9A2C-5616C9D9A93D}"/>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5FE19E4D-ADE0-4C61-9615-FB6DBE36999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9FBA31E2-BDE5-4684-A321-0E2BA1C04E3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E877950F-C535-47AA-BCC8-8FCAA04A11F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B9EE62B6-A0A2-449E-91A8-D77839F8D368}"/>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4D8658B7-0CE5-4A56-9350-D6B264C97659}"/>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6BB2E803-5DB0-4A8E-BFA1-BA746844E90D}"/>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917A3ADA-5981-4B43-AB8C-84C142CF85B5}"/>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5" name="直線コネクタ 694">
          <a:extLst>
            <a:ext uri="{FF2B5EF4-FFF2-40B4-BE49-F238E27FC236}">
              <a16:creationId xmlns:a16="http://schemas.microsoft.com/office/drawing/2014/main" id="{4802D3B3-8515-4E56-881E-0C2651689CC4}"/>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04B151AF-7245-4B23-B811-F38C86CE9629}"/>
            </a:ext>
          </a:extLst>
        </xdr:cNvPr>
        <xdr:cNvSpPr txBox="1"/>
      </xdr:nvSpPr>
      <xdr:spPr>
        <a:xfrm>
          <a:off x="22199600" y="1046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7" name="フローチャート: 判断 696">
          <a:extLst>
            <a:ext uri="{FF2B5EF4-FFF2-40B4-BE49-F238E27FC236}">
              <a16:creationId xmlns:a16="http://schemas.microsoft.com/office/drawing/2014/main" id="{565E43DF-ECA9-41E7-A8F1-C3B49C71227B}"/>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8" name="フローチャート: 判断 697">
          <a:extLst>
            <a:ext uri="{FF2B5EF4-FFF2-40B4-BE49-F238E27FC236}">
              <a16:creationId xmlns:a16="http://schemas.microsoft.com/office/drawing/2014/main" id="{2759AE10-3618-473F-A933-03A24065E0FC}"/>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9" name="フローチャート: 判断 698">
          <a:extLst>
            <a:ext uri="{FF2B5EF4-FFF2-40B4-BE49-F238E27FC236}">
              <a16:creationId xmlns:a16="http://schemas.microsoft.com/office/drawing/2014/main" id="{2D05650A-7560-4F38-8A05-66C7C7B44D97}"/>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700" name="フローチャート: 判断 699">
          <a:extLst>
            <a:ext uri="{FF2B5EF4-FFF2-40B4-BE49-F238E27FC236}">
              <a16:creationId xmlns:a16="http://schemas.microsoft.com/office/drawing/2014/main" id="{BB43C041-604C-4DCF-8D9A-E71C08C8995D}"/>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30843</xdr:rowOff>
    </xdr:from>
    <xdr:to>
      <xdr:col>98</xdr:col>
      <xdr:colOff>38100</xdr:colOff>
      <xdr:row>60</xdr:row>
      <xdr:rowOff>132443</xdr:rowOff>
    </xdr:to>
    <xdr:sp macro="" textlink="">
      <xdr:nvSpPr>
        <xdr:cNvPr id="701" name="フローチャート: 判断 700">
          <a:extLst>
            <a:ext uri="{FF2B5EF4-FFF2-40B4-BE49-F238E27FC236}">
              <a16:creationId xmlns:a16="http://schemas.microsoft.com/office/drawing/2014/main" id="{077BE07F-C124-45C4-B69D-DC039E48AD81}"/>
            </a:ext>
          </a:extLst>
        </xdr:cNvPr>
        <xdr:cNvSpPr/>
      </xdr:nvSpPr>
      <xdr:spPr>
        <a:xfrm>
          <a:off x="18605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802A5CD-2120-4E1F-8FB2-9D3FFCC7332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4EB9539F-871E-4526-BF8E-AF874ADED57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78C10031-1466-4CB6-85F5-090F4D2D035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2370A39-0574-47D8-BD38-868647B2B8D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44DCD157-781F-484F-92C9-B2FAF5CABE7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104322</xdr:rowOff>
    </xdr:from>
    <xdr:to>
      <xdr:col>116</xdr:col>
      <xdr:colOff>114300</xdr:colOff>
      <xdr:row>64</xdr:row>
      <xdr:rowOff>34472</xdr:rowOff>
    </xdr:to>
    <xdr:sp macro="" textlink="">
      <xdr:nvSpPr>
        <xdr:cNvPr id="707" name="楕円 706">
          <a:extLst>
            <a:ext uri="{FF2B5EF4-FFF2-40B4-BE49-F238E27FC236}">
              <a16:creationId xmlns:a16="http://schemas.microsoft.com/office/drawing/2014/main" id="{23E37381-0E5B-4D38-A015-042EA3A744D6}"/>
            </a:ext>
          </a:extLst>
        </xdr:cNvPr>
        <xdr:cNvSpPr/>
      </xdr:nvSpPr>
      <xdr:spPr>
        <a:xfrm>
          <a:off x="221107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19249</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B7EF1587-BB6C-4A24-960C-9C298EE6E5D3}"/>
            </a:ext>
          </a:extLst>
        </xdr:cNvPr>
        <xdr:cNvSpPr txBox="1"/>
      </xdr:nvSpPr>
      <xdr:spPr>
        <a:xfrm>
          <a:off x="22199600" y="10820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104322</xdr:rowOff>
    </xdr:from>
    <xdr:to>
      <xdr:col>112</xdr:col>
      <xdr:colOff>38100</xdr:colOff>
      <xdr:row>64</xdr:row>
      <xdr:rowOff>34472</xdr:rowOff>
    </xdr:to>
    <xdr:sp macro="" textlink="">
      <xdr:nvSpPr>
        <xdr:cNvPr id="709" name="楕円 708">
          <a:extLst>
            <a:ext uri="{FF2B5EF4-FFF2-40B4-BE49-F238E27FC236}">
              <a16:creationId xmlns:a16="http://schemas.microsoft.com/office/drawing/2014/main" id="{AF2967B4-1020-4AC6-BEFE-60640C49D7C2}"/>
            </a:ext>
          </a:extLst>
        </xdr:cNvPr>
        <xdr:cNvSpPr/>
      </xdr:nvSpPr>
      <xdr:spPr>
        <a:xfrm>
          <a:off x="212725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155122</xdr:rowOff>
    </xdr:from>
    <xdr:to>
      <xdr:col>116</xdr:col>
      <xdr:colOff>63500</xdr:colOff>
      <xdr:row>63</xdr:row>
      <xdr:rowOff>155122</xdr:rowOff>
    </xdr:to>
    <xdr:cxnSp macro="">
      <xdr:nvCxnSpPr>
        <xdr:cNvPr id="710" name="直線コネクタ 709">
          <a:extLst>
            <a:ext uri="{FF2B5EF4-FFF2-40B4-BE49-F238E27FC236}">
              <a16:creationId xmlns:a16="http://schemas.microsoft.com/office/drawing/2014/main" id="{AE0780DC-F590-4FEB-9389-4EA9074EEFBC}"/>
            </a:ext>
          </a:extLst>
        </xdr:cNvPr>
        <xdr:cNvCxnSpPr/>
      </xdr:nvCxnSpPr>
      <xdr:spPr>
        <a:xfrm>
          <a:off x="21323300" y="109564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104322</xdr:rowOff>
    </xdr:from>
    <xdr:to>
      <xdr:col>107</xdr:col>
      <xdr:colOff>101600</xdr:colOff>
      <xdr:row>64</xdr:row>
      <xdr:rowOff>34472</xdr:rowOff>
    </xdr:to>
    <xdr:sp macro="" textlink="">
      <xdr:nvSpPr>
        <xdr:cNvPr id="711" name="楕円 710">
          <a:extLst>
            <a:ext uri="{FF2B5EF4-FFF2-40B4-BE49-F238E27FC236}">
              <a16:creationId xmlns:a16="http://schemas.microsoft.com/office/drawing/2014/main" id="{5F0DDBD8-4279-45E8-B9E2-DE115F76A2AC}"/>
            </a:ext>
          </a:extLst>
        </xdr:cNvPr>
        <xdr:cNvSpPr/>
      </xdr:nvSpPr>
      <xdr:spPr>
        <a:xfrm>
          <a:off x="203835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155122</xdr:rowOff>
    </xdr:from>
    <xdr:to>
      <xdr:col>111</xdr:col>
      <xdr:colOff>177800</xdr:colOff>
      <xdr:row>63</xdr:row>
      <xdr:rowOff>155122</xdr:rowOff>
    </xdr:to>
    <xdr:cxnSp macro="">
      <xdr:nvCxnSpPr>
        <xdr:cNvPr id="712" name="直線コネクタ 711">
          <a:extLst>
            <a:ext uri="{FF2B5EF4-FFF2-40B4-BE49-F238E27FC236}">
              <a16:creationId xmlns:a16="http://schemas.microsoft.com/office/drawing/2014/main" id="{D95B16FB-E5A1-4E43-9EEC-9D2F1EBE104B}"/>
            </a:ext>
          </a:extLst>
        </xdr:cNvPr>
        <xdr:cNvCxnSpPr/>
      </xdr:nvCxnSpPr>
      <xdr:spPr>
        <a:xfrm>
          <a:off x="20434300" y="10956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104322</xdr:rowOff>
    </xdr:from>
    <xdr:to>
      <xdr:col>102</xdr:col>
      <xdr:colOff>165100</xdr:colOff>
      <xdr:row>64</xdr:row>
      <xdr:rowOff>34472</xdr:rowOff>
    </xdr:to>
    <xdr:sp macro="" textlink="">
      <xdr:nvSpPr>
        <xdr:cNvPr id="713" name="楕円 712">
          <a:extLst>
            <a:ext uri="{FF2B5EF4-FFF2-40B4-BE49-F238E27FC236}">
              <a16:creationId xmlns:a16="http://schemas.microsoft.com/office/drawing/2014/main" id="{379B909D-9D2C-4F36-B193-7B9D91A39C40}"/>
            </a:ext>
          </a:extLst>
        </xdr:cNvPr>
        <xdr:cNvSpPr/>
      </xdr:nvSpPr>
      <xdr:spPr>
        <a:xfrm>
          <a:off x="194945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155122</xdr:rowOff>
    </xdr:from>
    <xdr:to>
      <xdr:col>107</xdr:col>
      <xdr:colOff>50800</xdr:colOff>
      <xdr:row>63</xdr:row>
      <xdr:rowOff>155122</xdr:rowOff>
    </xdr:to>
    <xdr:cxnSp macro="">
      <xdr:nvCxnSpPr>
        <xdr:cNvPr id="714" name="直線コネクタ 713">
          <a:extLst>
            <a:ext uri="{FF2B5EF4-FFF2-40B4-BE49-F238E27FC236}">
              <a16:creationId xmlns:a16="http://schemas.microsoft.com/office/drawing/2014/main" id="{01201677-8BC5-4D7A-B124-B266EA551DB1}"/>
            </a:ext>
          </a:extLst>
        </xdr:cNvPr>
        <xdr:cNvCxnSpPr/>
      </xdr:nvCxnSpPr>
      <xdr:spPr>
        <a:xfrm>
          <a:off x="19545300" y="10956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104322</xdr:rowOff>
    </xdr:from>
    <xdr:to>
      <xdr:col>98</xdr:col>
      <xdr:colOff>38100</xdr:colOff>
      <xdr:row>64</xdr:row>
      <xdr:rowOff>34472</xdr:rowOff>
    </xdr:to>
    <xdr:sp macro="" textlink="">
      <xdr:nvSpPr>
        <xdr:cNvPr id="715" name="楕円 714">
          <a:extLst>
            <a:ext uri="{FF2B5EF4-FFF2-40B4-BE49-F238E27FC236}">
              <a16:creationId xmlns:a16="http://schemas.microsoft.com/office/drawing/2014/main" id="{863B0D2B-E381-4440-8829-BB5A6B7F7E00}"/>
            </a:ext>
          </a:extLst>
        </xdr:cNvPr>
        <xdr:cNvSpPr/>
      </xdr:nvSpPr>
      <xdr:spPr>
        <a:xfrm>
          <a:off x="186055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155122</xdr:rowOff>
    </xdr:from>
    <xdr:to>
      <xdr:col>102</xdr:col>
      <xdr:colOff>114300</xdr:colOff>
      <xdr:row>63</xdr:row>
      <xdr:rowOff>155122</xdr:rowOff>
    </xdr:to>
    <xdr:cxnSp macro="">
      <xdr:nvCxnSpPr>
        <xdr:cNvPr id="716" name="直線コネクタ 715">
          <a:extLst>
            <a:ext uri="{FF2B5EF4-FFF2-40B4-BE49-F238E27FC236}">
              <a16:creationId xmlns:a16="http://schemas.microsoft.com/office/drawing/2014/main" id="{41392D26-2043-4C8F-B36C-D321536A20A1}"/>
            </a:ext>
          </a:extLst>
        </xdr:cNvPr>
        <xdr:cNvCxnSpPr/>
      </xdr:nvCxnSpPr>
      <xdr:spPr>
        <a:xfrm>
          <a:off x="18656300" y="10956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7" name="n_1aveValue【保健センター・保健所】&#10;一人当たり面積">
          <a:extLst>
            <a:ext uri="{FF2B5EF4-FFF2-40B4-BE49-F238E27FC236}">
              <a16:creationId xmlns:a16="http://schemas.microsoft.com/office/drawing/2014/main" id="{AE296242-BB88-49E0-9316-C821F363554D}"/>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8" name="n_2aveValue【保健センター・保健所】&#10;一人当たり面積">
          <a:extLst>
            <a:ext uri="{FF2B5EF4-FFF2-40B4-BE49-F238E27FC236}">
              <a16:creationId xmlns:a16="http://schemas.microsoft.com/office/drawing/2014/main" id="{0A634491-B0E1-4ACE-B0F9-8AC2B264C344}"/>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9" name="n_3aveValue【保健センター・保健所】&#10;一人当たり面積">
          <a:extLst>
            <a:ext uri="{FF2B5EF4-FFF2-40B4-BE49-F238E27FC236}">
              <a16:creationId xmlns:a16="http://schemas.microsoft.com/office/drawing/2014/main" id="{8692EF19-15A7-4569-8A58-DEDAD6419B87}"/>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148970</xdr:rowOff>
    </xdr:from>
    <xdr:ext cx="469744" cy="259045"/>
    <xdr:sp macro="" textlink="">
      <xdr:nvSpPr>
        <xdr:cNvPr id="720" name="n_4aveValue【保健センター・保健所】&#10;一人当たり面積">
          <a:extLst>
            <a:ext uri="{FF2B5EF4-FFF2-40B4-BE49-F238E27FC236}">
              <a16:creationId xmlns:a16="http://schemas.microsoft.com/office/drawing/2014/main" id="{8F184157-7C36-41B3-9AA0-0C1D56D58A12}"/>
            </a:ext>
          </a:extLst>
        </xdr:cNvPr>
        <xdr:cNvSpPr txBox="1"/>
      </xdr:nvSpPr>
      <xdr:spPr>
        <a:xfrm>
          <a:off x="18421427" y="1009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25599</xdr:rowOff>
    </xdr:from>
    <xdr:ext cx="469744" cy="259045"/>
    <xdr:sp macro="" textlink="">
      <xdr:nvSpPr>
        <xdr:cNvPr id="721" name="n_1mainValue【保健センター・保健所】&#10;一人当たり面積">
          <a:extLst>
            <a:ext uri="{FF2B5EF4-FFF2-40B4-BE49-F238E27FC236}">
              <a16:creationId xmlns:a16="http://schemas.microsoft.com/office/drawing/2014/main" id="{A366C1B3-E922-44ED-973D-D244148BD9B8}"/>
            </a:ext>
          </a:extLst>
        </xdr:cNvPr>
        <xdr:cNvSpPr txBox="1"/>
      </xdr:nvSpPr>
      <xdr:spPr>
        <a:xfrm>
          <a:off x="21075727" y="1099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25599</xdr:rowOff>
    </xdr:from>
    <xdr:ext cx="469744" cy="259045"/>
    <xdr:sp macro="" textlink="">
      <xdr:nvSpPr>
        <xdr:cNvPr id="722" name="n_2mainValue【保健センター・保健所】&#10;一人当たり面積">
          <a:extLst>
            <a:ext uri="{FF2B5EF4-FFF2-40B4-BE49-F238E27FC236}">
              <a16:creationId xmlns:a16="http://schemas.microsoft.com/office/drawing/2014/main" id="{D7ED3263-B7E7-4657-9F5C-559671E78558}"/>
            </a:ext>
          </a:extLst>
        </xdr:cNvPr>
        <xdr:cNvSpPr txBox="1"/>
      </xdr:nvSpPr>
      <xdr:spPr>
        <a:xfrm>
          <a:off x="20199427" y="1099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25599</xdr:rowOff>
    </xdr:from>
    <xdr:ext cx="469744" cy="259045"/>
    <xdr:sp macro="" textlink="">
      <xdr:nvSpPr>
        <xdr:cNvPr id="723" name="n_3mainValue【保健センター・保健所】&#10;一人当たり面積">
          <a:extLst>
            <a:ext uri="{FF2B5EF4-FFF2-40B4-BE49-F238E27FC236}">
              <a16:creationId xmlns:a16="http://schemas.microsoft.com/office/drawing/2014/main" id="{8134E169-1FA1-4982-9736-8F2A065E442F}"/>
            </a:ext>
          </a:extLst>
        </xdr:cNvPr>
        <xdr:cNvSpPr txBox="1"/>
      </xdr:nvSpPr>
      <xdr:spPr>
        <a:xfrm>
          <a:off x="19310427" y="1099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25599</xdr:rowOff>
    </xdr:from>
    <xdr:ext cx="469744" cy="259045"/>
    <xdr:sp macro="" textlink="">
      <xdr:nvSpPr>
        <xdr:cNvPr id="724" name="n_4mainValue【保健センター・保健所】&#10;一人当たり面積">
          <a:extLst>
            <a:ext uri="{FF2B5EF4-FFF2-40B4-BE49-F238E27FC236}">
              <a16:creationId xmlns:a16="http://schemas.microsoft.com/office/drawing/2014/main" id="{0D0C8CA3-7821-4DCE-9D19-75892D143482}"/>
            </a:ext>
          </a:extLst>
        </xdr:cNvPr>
        <xdr:cNvSpPr txBox="1"/>
      </xdr:nvSpPr>
      <xdr:spPr>
        <a:xfrm>
          <a:off x="18421427" y="1099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DCC7F3EC-2966-45D6-9115-66B4B7FC66E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1318B994-EBF3-4951-8FE9-26C433397E3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D6B4EE16-4115-4BF2-8927-1D1E8962848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43F2D610-174F-43CF-99EB-F07C65F4423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B6CEFA58-573F-4427-8F64-EDF51F588B4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4408A07C-809D-40B1-888C-524F21623C5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428AA115-9800-493A-A7C4-2DB2D171BE5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D5E31183-0E68-411D-A1DC-664B9B2DA41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B7919751-E090-48A1-922C-B7DB06A6D86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1A01E0CD-E16F-488A-92FB-9C79FE2C755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886322D7-798C-492E-9A47-26A164BCFD7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86AFDA55-56FF-46C3-99E5-2AD4F0E18C0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8F8FC76E-812C-4EA9-97DF-3CDE37D778B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0424A0DD-B328-489B-80DB-11EE999CE42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A9DD24C1-0D2D-44C3-AF19-577127A0308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7027FF58-5F46-4D96-886B-A3176B30B34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D21143D7-EECB-4541-AA2E-6065B33F831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DFB90B43-4614-40EC-8B86-EEEFCE14348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A2D96569-CF5A-44EE-830C-5744A5051E8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4DC09CCD-E426-4D5A-926D-DCC298B8F2E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12B77E3F-C2FD-40AB-B33A-A3A4C8D49E6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E427D4ED-44F3-409C-8C73-C97A14832D0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D0E78280-A513-4534-B74E-B49FC775C02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64A8A2AD-9A86-4712-B060-52054307946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9" name="直線コネクタ 748">
          <a:extLst>
            <a:ext uri="{FF2B5EF4-FFF2-40B4-BE49-F238E27FC236}">
              <a16:creationId xmlns:a16="http://schemas.microsoft.com/office/drawing/2014/main" id="{EA24CCD7-C091-4968-802D-A1CF1762CAA2}"/>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F3B8E09D-FB96-4002-87BC-B3FF882533AA}"/>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1" name="直線コネクタ 750">
          <a:extLst>
            <a:ext uri="{FF2B5EF4-FFF2-40B4-BE49-F238E27FC236}">
              <a16:creationId xmlns:a16="http://schemas.microsoft.com/office/drawing/2014/main" id="{6750B503-5FB5-4740-90EF-B42F17D7E781}"/>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23AED325-5B0F-4AFA-B539-E8E95C1514F1}"/>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3" name="直線コネクタ 752">
          <a:extLst>
            <a:ext uri="{FF2B5EF4-FFF2-40B4-BE49-F238E27FC236}">
              <a16:creationId xmlns:a16="http://schemas.microsoft.com/office/drawing/2014/main" id="{FAEA1652-C931-4E47-A47A-75300DCDFB39}"/>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9E559E15-1986-4660-8BBF-7FA12AC7C9AD}"/>
            </a:ext>
          </a:extLst>
        </xdr:cNvPr>
        <xdr:cNvSpPr txBox="1"/>
      </xdr:nvSpPr>
      <xdr:spPr>
        <a:xfrm>
          <a:off x="1635760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5" name="フローチャート: 判断 754">
          <a:extLst>
            <a:ext uri="{FF2B5EF4-FFF2-40B4-BE49-F238E27FC236}">
              <a16:creationId xmlns:a16="http://schemas.microsoft.com/office/drawing/2014/main" id="{C6D6CB29-8A74-48FD-8E72-FCBD04C86419}"/>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6" name="フローチャート: 判断 755">
          <a:extLst>
            <a:ext uri="{FF2B5EF4-FFF2-40B4-BE49-F238E27FC236}">
              <a16:creationId xmlns:a16="http://schemas.microsoft.com/office/drawing/2014/main" id="{116AB306-16F8-4875-9E71-BA10CE40A606}"/>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7" name="フローチャート: 判断 756">
          <a:extLst>
            <a:ext uri="{FF2B5EF4-FFF2-40B4-BE49-F238E27FC236}">
              <a16:creationId xmlns:a16="http://schemas.microsoft.com/office/drawing/2014/main" id="{4719508B-3367-4556-AFC5-95F1FB4B25CB}"/>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8" name="フローチャート: 判断 757">
          <a:extLst>
            <a:ext uri="{FF2B5EF4-FFF2-40B4-BE49-F238E27FC236}">
              <a16:creationId xmlns:a16="http://schemas.microsoft.com/office/drawing/2014/main" id="{4CAED946-6CF7-410D-A4CF-9EB736F428A2}"/>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42545</xdr:rowOff>
    </xdr:from>
    <xdr:to>
      <xdr:col>67</xdr:col>
      <xdr:colOff>101600</xdr:colOff>
      <xdr:row>82</xdr:row>
      <xdr:rowOff>144145</xdr:rowOff>
    </xdr:to>
    <xdr:sp macro="" textlink="">
      <xdr:nvSpPr>
        <xdr:cNvPr id="759" name="フローチャート: 判断 758">
          <a:extLst>
            <a:ext uri="{FF2B5EF4-FFF2-40B4-BE49-F238E27FC236}">
              <a16:creationId xmlns:a16="http://schemas.microsoft.com/office/drawing/2014/main" id="{23A22C9F-8321-4389-B81B-3505A1125350}"/>
            </a:ext>
          </a:extLst>
        </xdr:cNvPr>
        <xdr:cNvSpPr/>
      </xdr:nvSpPr>
      <xdr:spPr>
        <a:xfrm>
          <a:off x="12763500" y="1410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DC799ACA-7454-4AC8-94E9-B2BD9E23855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75765846-7CDE-4733-9FC9-163223D0180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B6003864-5F4D-4A13-B202-5378BA49A26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0134D50-3067-49A1-829D-868A196CA92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1704C9B5-A481-4CFA-9459-2454D0F06FB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135889</xdr:rowOff>
    </xdr:from>
    <xdr:to>
      <xdr:col>85</xdr:col>
      <xdr:colOff>177800</xdr:colOff>
      <xdr:row>81</xdr:row>
      <xdr:rowOff>66039</xdr:rowOff>
    </xdr:to>
    <xdr:sp macro="" textlink="">
      <xdr:nvSpPr>
        <xdr:cNvPr id="765" name="楕円 764">
          <a:extLst>
            <a:ext uri="{FF2B5EF4-FFF2-40B4-BE49-F238E27FC236}">
              <a16:creationId xmlns:a16="http://schemas.microsoft.com/office/drawing/2014/main" id="{62328AA4-C89F-4CD9-8046-E604D2B797CC}"/>
            </a:ext>
          </a:extLst>
        </xdr:cNvPr>
        <xdr:cNvSpPr/>
      </xdr:nvSpPr>
      <xdr:spPr>
        <a:xfrm>
          <a:off x="16268700" y="1385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158766</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FBFB6CBB-FE7E-46A0-BEF9-4961BC89CD8B}"/>
            </a:ext>
          </a:extLst>
        </xdr:cNvPr>
        <xdr:cNvSpPr txBox="1"/>
      </xdr:nvSpPr>
      <xdr:spPr>
        <a:xfrm>
          <a:off x="16357600" y="1370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82550</xdr:rowOff>
    </xdr:from>
    <xdr:to>
      <xdr:col>81</xdr:col>
      <xdr:colOff>101600</xdr:colOff>
      <xdr:row>81</xdr:row>
      <xdr:rowOff>12700</xdr:rowOff>
    </xdr:to>
    <xdr:sp macro="" textlink="">
      <xdr:nvSpPr>
        <xdr:cNvPr id="767" name="楕円 766">
          <a:extLst>
            <a:ext uri="{FF2B5EF4-FFF2-40B4-BE49-F238E27FC236}">
              <a16:creationId xmlns:a16="http://schemas.microsoft.com/office/drawing/2014/main" id="{DF9E60D2-0788-4618-95CD-C1FF7C50C1AE}"/>
            </a:ext>
          </a:extLst>
        </xdr:cNvPr>
        <xdr:cNvSpPr/>
      </xdr:nvSpPr>
      <xdr:spPr>
        <a:xfrm>
          <a:off x="154305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133350</xdr:rowOff>
    </xdr:from>
    <xdr:to>
      <xdr:col>85</xdr:col>
      <xdr:colOff>127000</xdr:colOff>
      <xdr:row>81</xdr:row>
      <xdr:rowOff>15239</xdr:rowOff>
    </xdr:to>
    <xdr:cxnSp macro="">
      <xdr:nvCxnSpPr>
        <xdr:cNvPr id="768" name="直線コネクタ 767">
          <a:extLst>
            <a:ext uri="{FF2B5EF4-FFF2-40B4-BE49-F238E27FC236}">
              <a16:creationId xmlns:a16="http://schemas.microsoft.com/office/drawing/2014/main" id="{4E6A4D88-A3A4-4BA7-A29C-FBD6A7F35F6E}"/>
            </a:ext>
          </a:extLst>
        </xdr:cNvPr>
        <xdr:cNvCxnSpPr/>
      </xdr:nvCxnSpPr>
      <xdr:spPr>
        <a:xfrm>
          <a:off x="15481300" y="13849350"/>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48261</xdr:rowOff>
    </xdr:from>
    <xdr:to>
      <xdr:col>76</xdr:col>
      <xdr:colOff>165100</xdr:colOff>
      <xdr:row>80</xdr:row>
      <xdr:rowOff>149861</xdr:rowOff>
    </xdr:to>
    <xdr:sp macro="" textlink="">
      <xdr:nvSpPr>
        <xdr:cNvPr id="769" name="楕円 768">
          <a:extLst>
            <a:ext uri="{FF2B5EF4-FFF2-40B4-BE49-F238E27FC236}">
              <a16:creationId xmlns:a16="http://schemas.microsoft.com/office/drawing/2014/main" id="{7920F907-0280-4639-AE76-67183D14846F}"/>
            </a:ext>
          </a:extLst>
        </xdr:cNvPr>
        <xdr:cNvSpPr/>
      </xdr:nvSpPr>
      <xdr:spPr>
        <a:xfrm>
          <a:off x="14541500" y="137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99061</xdr:rowOff>
    </xdr:from>
    <xdr:to>
      <xdr:col>81</xdr:col>
      <xdr:colOff>50800</xdr:colOff>
      <xdr:row>80</xdr:row>
      <xdr:rowOff>133350</xdr:rowOff>
    </xdr:to>
    <xdr:cxnSp macro="">
      <xdr:nvCxnSpPr>
        <xdr:cNvPr id="770" name="直線コネクタ 769">
          <a:extLst>
            <a:ext uri="{FF2B5EF4-FFF2-40B4-BE49-F238E27FC236}">
              <a16:creationId xmlns:a16="http://schemas.microsoft.com/office/drawing/2014/main" id="{B055169C-5CB6-4582-8307-FCAA78373098}"/>
            </a:ext>
          </a:extLst>
        </xdr:cNvPr>
        <xdr:cNvCxnSpPr/>
      </xdr:nvCxnSpPr>
      <xdr:spPr>
        <a:xfrm>
          <a:off x="14592300" y="138150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10161</xdr:rowOff>
    </xdr:from>
    <xdr:to>
      <xdr:col>72</xdr:col>
      <xdr:colOff>38100</xdr:colOff>
      <xdr:row>80</xdr:row>
      <xdr:rowOff>111761</xdr:rowOff>
    </xdr:to>
    <xdr:sp macro="" textlink="">
      <xdr:nvSpPr>
        <xdr:cNvPr id="771" name="楕円 770">
          <a:extLst>
            <a:ext uri="{FF2B5EF4-FFF2-40B4-BE49-F238E27FC236}">
              <a16:creationId xmlns:a16="http://schemas.microsoft.com/office/drawing/2014/main" id="{38FF1A3F-94D2-4B39-862D-078DB42FF594}"/>
            </a:ext>
          </a:extLst>
        </xdr:cNvPr>
        <xdr:cNvSpPr/>
      </xdr:nvSpPr>
      <xdr:spPr>
        <a:xfrm>
          <a:off x="13652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60961</xdr:rowOff>
    </xdr:from>
    <xdr:to>
      <xdr:col>76</xdr:col>
      <xdr:colOff>114300</xdr:colOff>
      <xdr:row>80</xdr:row>
      <xdr:rowOff>99061</xdr:rowOff>
    </xdr:to>
    <xdr:cxnSp macro="">
      <xdr:nvCxnSpPr>
        <xdr:cNvPr id="772" name="直線コネクタ 771">
          <a:extLst>
            <a:ext uri="{FF2B5EF4-FFF2-40B4-BE49-F238E27FC236}">
              <a16:creationId xmlns:a16="http://schemas.microsoft.com/office/drawing/2014/main" id="{02EAACE1-4E94-4A45-BD9C-8DB060EB2EE7}"/>
            </a:ext>
          </a:extLst>
        </xdr:cNvPr>
        <xdr:cNvCxnSpPr/>
      </xdr:nvCxnSpPr>
      <xdr:spPr>
        <a:xfrm>
          <a:off x="13703300" y="137769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147320</xdr:rowOff>
    </xdr:from>
    <xdr:to>
      <xdr:col>67</xdr:col>
      <xdr:colOff>101600</xdr:colOff>
      <xdr:row>80</xdr:row>
      <xdr:rowOff>77470</xdr:rowOff>
    </xdr:to>
    <xdr:sp macro="" textlink="">
      <xdr:nvSpPr>
        <xdr:cNvPr id="773" name="楕円 772">
          <a:extLst>
            <a:ext uri="{FF2B5EF4-FFF2-40B4-BE49-F238E27FC236}">
              <a16:creationId xmlns:a16="http://schemas.microsoft.com/office/drawing/2014/main" id="{D7BB76E8-C947-45E7-9148-145F02A7925A}"/>
            </a:ext>
          </a:extLst>
        </xdr:cNvPr>
        <xdr:cNvSpPr/>
      </xdr:nvSpPr>
      <xdr:spPr>
        <a:xfrm>
          <a:off x="127635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26670</xdr:rowOff>
    </xdr:from>
    <xdr:to>
      <xdr:col>71</xdr:col>
      <xdr:colOff>177800</xdr:colOff>
      <xdr:row>80</xdr:row>
      <xdr:rowOff>60961</xdr:rowOff>
    </xdr:to>
    <xdr:cxnSp macro="">
      <xdr:nvCxnSpPr>
        <xdr:cNvPr id="774" name="直線コネクタ 773">
          <a:extLst>
            <a:ext uri="{FF2B5EF4-FFF2-40B4-BE49-F238E27FC236}">
              <a16:creationId xmlns:a16="http://schemas.microsoft.com/office/drawing/2014/main" id="{C4D5080E-6902-4D68-9897-4F33F7431D8B}"/>
            </a:ext>
          </a:extLst>
        </xdr:cNvPr>
        <xdr:cNvCxnSpPr/>
      </xdr:nvCxnSpPr>
      <xdr:spPr>
        <a:xfrm>
          <a:off x="12814300" y="137426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5" name="n_1aveValue【消防施設】&#10;有形固定資産減価償却率">
          <a:extLst>
            <a:ext uri="{FF2B5EF4-FFF2-40B4-BE49-F238E27FC236}">
              <a16:creationId xmlns:a16="http://schemas.microsoft.com/office/drawing/2014/main" id="{7FDDE15B-39F6-4599-849E-26FBF3AB54D5}"/>
            </a:ext>
          </a:extLst>
        </xdr:cNvPr>
        <xdr:cNvSpPr txBox="1"/>
      </xdr:nvSpPr>
      <xdr:spPr>
        <a:xfrm>
          <a:off x="152660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6" name="n_2aveValue【消防施設】&#10;有形固定資産減価償却率">
          <a:extLst>
            <a:ext uri="{FF2B5EF4-FFF2-40B4-BE49-F238E27FC236}">
              <a16:creationId xmlns:a16="http://schemas.microsoft.com/office/drawing/2014/main" id="{ED09F44A-6D8F-4A2B-9ED1-6EBB38D9FA89}"/>
            </a:ext>
          </a:extLst>
        </xdr:cNvPr>
        <xdr:cNvSpPr txBox="1"/>
      </xdr:nvSpPr>
      <xdr:spPr>
        <a:xfrm>
          <a:off x="14389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7" name="n_3aveValue【消防施設】&#10;有形固定資産減価償却率">
          <a:extLst>
            <a:ext uri="{FF2B5EF4-FFF2-40B4-BE49-F238E27FC236}">
              <a16:creationId xmlns:a16="http://schemas.microsoft.com/office/drawing/2014/main" id="{C95B3863-6B70-4C75-9E9E-0A14261800AD}"/>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135272</xdr:rowOff>
    </xdr:from>
    <xdr:ext cx="405111" cy="259045"/>
    <xdr:sp macro="" textlink="">
      <xdr:nvSpPr>
        <xdr:cNvPr id="778" name="n_4aveValue【消防施設】&#10;有形固定資産減価償却率">
          <a:extLst>
            <a:ext uri="{FF2B5EF4-FFF2-40B4-BE49-F238E27FC236}">
              <a16:creationId xmlns:a16="http://schemas.microsoft.com/office/drawing/2014/main" id="{386F1966-70F3-4D0F-8792-135F04E5CE5D}"/>
            </a:ext>
          </a:extLst>
        </xdr:cNvPr>
        <xdr:cNvSpPr txBox="1"/>
      </xdr:nvSpPr>
      <xdr:spPr>
        <a:xfrm>
          <a:off x="1261174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29227</xdr:rowOff>
    </xdr:from>
    <xdr:ext cx="405111" cy="259045"/>
    <xdr:sp macro="" textlink="">
      <xdr:nvSpPr>
        <xdr:cNvPr id="779" name="n_1mainValue【消防施設】&#10;有形固定資産減価償却率">
          <a:extLst>
            <a:ext uri="{FF2B5EF4-FFF2-40B4-BE49-F238E27FC236}">
              <a16:creationId xmlns:a16="http://schemas.microsoft.com/office/drawing/2014/main" id="{34EE35CF-03B6-4EC2-8106-4A7F568DB77A}"/>
            </a:ext>
          </a:extLst>
        </xdr:cNvPr>
        <xdr:cNvSpPr txBox="1"/>
      </xdr:nvSpPr>
      <xdr:spPr>
        <a:xfrm>
          <a:off x="1526604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166388</xdr:rowOff>
    </xdr:from>
    <xdr:ext cx="405111" cy="259045"/>
    <xdr:sp macro="" textlink="">
      <xdr:nvSpPr>
        <xdr:cNvPr id="780" name="n_2mainValue【消防施設】&#10;有形固定資産減価償却率">
          <a:extLst>
            <a:ext uri="{FF2B5EF4-FFF2-40B4-BE49-F238E27FC236}">
              <a16:creationId xmlns:a16="http://schemas.microsoft.com/office/drawing/2014/main" id="{07862991-B88A-4BD9-AC24-E77BA62648A3}"/>
            </a:ext>
          </a:extLst>
        </xdr:cNvPr>
        <xdr:cNvSpPr txBox="1"/>
      </xdr:nvSpPr>
      <xdr:spPr>
        <a:xfrm>
          <a:off x="1438974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128288</xdr:rowOff>
    </xdr:from>
    <xdr:ext cx="405111" cy="259045"/>
    <xdr:sp macro="" textlink="">
      <xdr:nvSpPr>
        <xdr:cNvPr id="781" name="n_3mainValue【消防施設】&#10;有形固定資産減価償却率">
          <a:extLst>
            <a:ext uri="{FF2B5EF4-FFF2-40B4-BE49-F238E27FC236}">
              <a16:creationId xmlns:a16="http://schemas.microsoft.com/office/drawing/2014/main" id="{4D7922F4-0CDC-42DA-B932-9A7FCCE09BAB}"/>
            </a:ext>
          </a:extLst>
        </xdr:cNvPr>
        <xdr:cNvSpPr txBox="1"/>
      </xdr:nvSpPr>
      <xdr:spPr>
        <a:xfrm>
          <a:off x="135007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93997</xdr:rowOff>
    </xdr:from>
    <xdr:ext cx="405111" cy="259045"/>
    <xdr:sp macro="" textlink="">
      <xdr:nvSpPr>
        <xdr:cNvPr id="782" name="n_4mainValue【消防施設】&#10;有形固定資産減価償却率">
          <a:extLst>
            <a:ext uri="{FF2B5EF4-FFF2-40B4-BE49-F238E27FC236}">
              <a16:creationId xmlns:a16="http://schemas.microsoft.com/office/drawing/2014/main" id="{11EA04FE-CCF0-45D2-9F8B-5B5641BDEB39}"/>
            </a:ext>
          </a:extLst>
        </xdr:cNvPr>
        <xdr:cNvSpPr txBox="1"/>
      </xdr:nvSpPr>
      <xdr:spPr>
        <a:xfrm>
          <a:off x="12611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EDFA2BB8-614D-4469-B64A-FFFA71CB085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3DC70161-C047-4C08-8E11-CDCD75A1DBE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566BEDB9-D96A-4186-8337-0CF8BBDD262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54395982-2A98-446C-B18B-CD03BBF3024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09577480-CADE-4EDC-9C59-734EBA89AE2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9AB08A50-6BFB-4D21-99B9-A7A0A17FC14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1B250B0F-AD92-4B17-AECD-BB92D737F4E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3F127B3C-A352-4965-97CE-E4CD726CC3F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ED2587FE-7912-4528-B144-55F8F5BA064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4F5CA8B3-BF3D-4E97-AD5E-6844521EFBE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3F531DC6-9F70-4A6D-A650-3FDF1963FEA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39BC5049-0C34-43DE-9FA1-2E57D9BFF00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6CD14C59-5664-4EE2-983C-E89B99F3960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F90C72B0-B7B7-4C68-90D6-0140C8D6D35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B8F19F45-25F9-491E-A76A-7CDB9E089AD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FB7B8C8F-E5E0-44BE-85E5-AF77D0750C4F}"/>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1CD485E7-D1A9-44BC-AABB-FD614940261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EF34F625-EE16-4626-9EAD-6B4BF3FC407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DC1362BC-0D61-4F47-88FE-D70352B6C0F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D58E5F18-0F31-4330-87B4-6B04D8388D0C}"/>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35E9B460-4B2C-4C50-A92B-04D3CC47ACB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A8DE72B6-71E4-4428-85C5-C7FF4AF029B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724205C4-4369-470E-9D10-D1FC9AFB881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6" name="直線コネクタ 805">
          <a:extLst>
            <a:ext uri="{FF2B5EF4-FFF2-40B4-BE49-F238E27FC236}">
              <a16:creationId xmlns:a16="http://schemas.microsoft.com/office/drawing/2014/main" id="{32983144-D1B1-4627-A2C3-55C7BEB702AC}"/>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7" name="【消防施設】&#10;一人当たり面積最小値テキスト">
          <a:extLst>
            <a:ext uri="{FF2B5EF4-FFF2-40B4-BE49-F238E27FC236}">
              <a16:creationId xmlns:a16="http://schemas.microsoft.com/office/drawing/2014/main" id="{394B4A05-F048-472C-936C-99E051B36B36}"/>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8" name="直線コネクタ 807">
          <a:extLst>
            <a:ext uri="{FF2B5EF4-FFF2-40B4-BE49-F238E27FC236}">
              <a16:creationId xmlns:a16="http://schemas.microsoft.com/office/drawing/2014/main" id="{492912FC-6B8D-4EB5-BA06-857CCED3512A}"/>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9" name="【消防施設】&#10;一人当たり面積最大値テキスト">
          <a:extLst>
            <a:ext uri="{FF2B5EF4-FFF2-40B4-BE49-F238E27FC236}">
              <a16:creationId xmlns:a16="http://schemas.microsoft.com/office/drawing/2014/main" id="{EF0F3271-B284-411B-A71F-DD2494EBE626}"/>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10" name="直線コネクタ 809">
          <a:extLst>
            <a:ext uri="{FF2B5EF4-FFF2-40B4-BE49-F238E27FC236}">
              <a16:creationId xmlns:a16="http://schemas.microsoft.com/office/drawing/2014/main" id="{45E59FBB-6DA5-41D8-912C-DA22D99DBB89}"/>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1" name="【消防施設】&#10;一人当たり面積平均値テキスト">
          <a:extLst>
            <a:ext uri="{FF2B5EF4-FFF2-40B4-BE49-F238E27FC236}">
              <a16:creationId xmlns:a16="http://schemas.microsoft.com/office/drawing/2014/main" id="{24DE7E6C-6971-4B31-B479-9276E2C58270}"/>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2" name="フローチャート: 判断 811">
          <a:extLst>
            <a:ext uri="{FF2B5EF4-FFF2-40B4-BE49-F238E27FC236}">
              <a16:creationId xmlns:a16="http://schemas.microsoft.com/office/drawing/2014/main" id="{28F40C31-3261-45CC-948C-977CCBA4CA9A}"/>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3" name="フローチャート: 判断 812">
          <a:extLst>
            <a:ext uri="{FF2B5EF4-FFF2-40B4-BE49-F238E27FC236}">
              <a16:creationId xmlns:a16="http://schemas.microsoft.com/office/drawing/2014/main" id="{44BBAA23-576A-4EB3-8FBB-7ED4F390C151}"/>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4" name="フローチャート: 判断 813">
          <a:extLst>
            <a:ext uri="{FF2B5EF4-FFF2-40B4-BE49-F238E27FC236}">
              <a16:creationId xmlns:a16="http://schemas.microsoft.com/office/drawing/2014/main" id="{DA660B44-F718-4C3D-9955-CE94E29BE190}"/>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5" name="フローチャート: 判断 814">
          <a:extLst>
            <a:ext uri="{FF2B5EF4-FFF2-40B4-BE49-F238E27FC236}">
              <a16:creationId xmlns:a16="http://schemas.microsoft.com/office/drawing/2014/main" id="{2486C79A-7E60-4EB2-A2BF-030579BD51B7}"/>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154939</xdr:rowOff>
    </xdr:from>
    <xdr:to>
      <xdr:col>98</xdr:col>
      <xdr:colOff>38100</xdr:colOff>
      <xdr:row>84</xdr:row>
      <xdr:rowOff>85089</xdr:rowOff>
    </xdr:to>
    <xdr:sp macro="" textlink="">
      <xdr:nvSpPr>
        <xdr:cNvPr id="816" name="フローチャート: 判断 815">
          <a:extLst>
            <a:ext uri="{FF2B5EF4-FFF2-40B4-BE49-F238E27FC236}">
              <a16:creationId xmlns:a16="http://schemas.microsoft.com/office/drawing/2014/main" id="{10B51F79-2095-4C48-85E0-D0CE2FD116B1}"/>
            </a:ext>
          </a:extLst>
        </xdr:cNvPr>
        <xdr:cNvSpPr/>
      </xdr:nvSpPr>
      <xdr:spPr>
        <a:xfrm>
          <a:off x="18605500" y="14385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DF5FDF00-AC53-4454-A145-FD3A1C9A370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E7B7D7E-5F30-4FB9-975C-6BF0C3C2A65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697A8F2-F073-4A05-9E2C-D10E54E1995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F0F667F1-37E2-4101-AF2E-8CA5F8933B1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B2713719-86A0-4A4D-8415-80E56BBDAC8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74930</xdr:rowOff>
    </xdr:from>
    <xdr:to>
      <xdr:col>116</xdr:col>
      <xdr:colOff>114300</xdr:colOff>
      <xdr:row>86</xdr:row>
      <xdr:rowOff>5080</xdr:rowOff>
    </xdr:to>
    <xdr:sp macro="" textlink="">
      <xdr:nvSpPr>
        <xdr:cNvPr id="822" name="楕円 821">
          <a:extLst>
            <a:ext uri="{FF2B5EF4-FFF2-40B4-BE49-F238E27FC236}">
              <a16:creationId xmlns:a16="http://schemas.microsoft.com/office/drawing/2014/main" id="{3BAA18AD-D789-47ED-B9D0-6B7D20EA46D2}"/>
            </a:ext>
          </a:extLst>
        </xdr:cNvPr>
        <xdr:cNvSpPr/>
      </xdr:nvSpPr>
      <xdr:spPr>
        <a:xfrm>
          <a:off x="221107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53357</xdr:rowOff>
    </xdr:from>
    <xdr:ext cx="469744" cy="259045"/>
    <xdr:sp macro="" textlink="">
      <xdr:nvSpPr>
        <xdr:cNvPr id="823" name="【消防施設】&#10;一人当たり面積該当値テキスト">
          <a:extLst>
            <a:ext uri="{FF2B5EF4-FFF2-40B4-BE49-F238E27FC236}">
              <a16:creationId xmlns:a16="http://schemas.microsoft.com/office/drawing/2014/main" id="{E986088A-650D-4669-9835-5179FBDE5BBA}"/>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74930</xdr:rowOff>
    </xdr:from>
    <xdr:to>
      <xdr:col>112</xdr:col>
      <xdr:colOff>38100</xdr:colOff>
      <xdr:row>86</xdr:row>
      <xdr:rowOff>5080</xdr:rowOff>
    </xdr:to>
    <xdr:sp macro="" textlink="">
      <xdr:nvSpPr>
        <xdr:cNvPr id="824" name="楕円 823">
          <a:extLst>
            <a:ext uri="{FF2B5EF4-FFF2-40B4-BE49-F238E27FC236}">
              <a16:creationId xmlns:a16="http://schemas.microsoft.com/office/drawing/2014/main" id="{81B6CCE6-A21B-455C-8B55-5ADF61FEC8A7}"/>
            </a:ext>
          </a:extLst>
        </xdr:cNvPr>
        <xdr:cNvSpPr/>
      </xdr:nvSpPr>
      <xdr:spPr>
        <a:xfrm>
          <a:off x="21272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125730</xdr:rowOff>
    </xdr:from>
    <xdr:to>
      <xdr:col>116</xdr:col>
      <xdr:colOff>63500</xdr:colOff>
      <xdr:row>85</xdr:row>
      <xdr:rowOff>125730</xdr:rowOff>
    </xdr:to>
    <xdr:cxnSp macro="">
      <xdr:nvCxnSpPr>
        <xdr:cNvPr id="825" name="直線コネクタ 824">
          <a:extLst>
            <a:ext uri="{FF2B5EF4-FFF2-40B4-BE49-F238E27FC236}">
              <a16:creationId xmlns:a16="http://schemas.microsoft.com/office/drawing/2014/main" id="{350D9A3F-F740-48F2-8161-41F30B8FEE33}"/>
            </a:ext>
          </a:extLst>
        </xdr:cNvPr>
        <xdr:cNvCxnSpPr/>
      </xdr:nvCxnSpPr>
      <xdr:spPr>
        <a:xfrm>
          <a:off x="21323300" y="146989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74930</xdr:rowOff>
    </xdr:from>
    <xdr:to>
      <xdr:col>107</xdr:col>
      <xdr:colOff>101600</xdr:colOff>
      <xdr:row>86</xdr:row>
      <xdr:rowOff>5080</xdr:rowOff>
    </xdr:to>
    <xdr:sp macro="" textlink="">
      <xdr:nvSpPr>
        <xdr:cNvPr id="826" name="楕円 825">
          <a:extLst>
            <a:ext uri="{FF2B5EF4-FFF2-40B4-BE49-F238E27FC236}">
              <a16:creationId xmlns:a16="http://schemas.microsoft.com/office/drawing/2014/main" id="{AB22AAE5-2867-4D48-B678-83E8D96B18FE}"/>
            </a:ext>
          </a:extLst>
        </xdr:cNvPr>
        <xdr:cNvSpPr/>
      </xdr:nvSpPr>
      <xdr:spPr>
        <a:xfrm>
          <a:off x="20383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125730</xdr:rowOff>
    </xdr:from>
    <xdr:to>
      <xdr:col>111</xdr:col>
      <xdr:colOff>177800</xdr:colOff>
      <xdr:row>85</xdr:row>
      <xdr:rowOff>125730</xdr:rowOff>
    </xdr:to>
    <xdr:cxnSp macro="">
      <xdr:nvCxnSpPr>
        <xdr:cNvPr id="827" name="直線コネクタ 826">
          <a:extLst>
            <a:ext uri="{FF2B5EF4-FFF2-40B4-BE49-F238E27FC236}">
              <a16:creationId xmlns:a16="http://schemas.microsoft.com/office/drawing/2014/main" id="{C338589D-0EEE-45D1-9B56-33E4E5642315}"/>
            </a:ext>
          </a:extLst>
        </xdr:cNvPr>
        <xdr:cNvCxnSpPr/>
      </xdr:nvCxnSpPr>
      <xdr:spPr>
        <a:xfrm>
          <a:off x="20434300" y="1469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74930</xdr:rowOff>
    </xdr:from>
    <xdr:to>
      <xdr:col>102</xdr:col>
      <xdr:colOff>165100</xdr:colOff>
      <xdr:row>86</xdr:row>
      <xdr:rowOff>5080</xdr:rowOff>
    </xdr:to>
    <xdr:sp macro="" textlink="">
      <xdr:nvSpPr>
        <xdr:cNvPr id="828" name="楕円 827">
          <a:extLst>
            <a:ext uri="{FF2B5EF4-FFF2-40B4-BE49-F238E27FC236}">
              <a16:creationId xmlns:a16="http://schemas.microsoft.com/office/drawing/2014/main" id="{8F3F2760-EED0-4426-9984-2CB9FB7BE16B}"/>
            </a:ext>
          </a:extLst>
        </xdr:cNvPr>
        <xdr:cNvSpPr/>
      </xdr:nvSpPr>
      <xdr:spPr>
        <a:xfrm>
          <a:off x="19494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125730</xdr:rowOff>
    </xdr:from>
    <xdr:to>
      <xdr:col>107</xdr:col>
      <xdr:colOff>50800</xdr:colOff>
      <xdr:row>85</xdr:row>
      <xdr:rowOff>125730</xdr:rowOff>
    </xdr:to>
    <xdr:cxnSp macro="">
      <xdr:nvCxnSpPr>
        <xdr:cNvPr id="829" name="直線コネクタ 828">
          <a:extLst>
            <a:ext uri="{FF2B5EF4-FFF2-40B4-BE49-F238E27FC236}">
              <a16:creationId xmlns:a16="http://schemas.microsoft.com/office/drawing/2014/main" id="{CDCBEA55-64DC-4A5E-9B84-AC8FD77A6882}"/>
            </a:ext>
          </a:extLst>
        </xdr:cNvPr>
        <xdr:cNvCxnSpPr/>
      </xdr:nvCxnSpPr>
      <xdr:spPr>
        <a:xfrm>
          <a:off x="19545300" y="1469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74930</xdr:rowOff>
    </xdr:from>
    <xdr:to>
      <xdr:col>98</xdr:col>
      <xdr:colOff>38100</xdr:colOff>
      <xdr:row>86</xdr:row>
      <xdr:rowOff>5080</xdr:rowOff>
    </xdr:to>
    <xdr:sp macro="" textlink="">
      <xdr:nvSpPr>
        <xdr:cNvPr id="830" name="楕円 829">
          <a:extLst>
            <a:ext uri="{FF2B5EF4-FFF2-40B4-BE49-F238E27FC236}">
              <a16:creationId xmlns:a16="http://schemas.microsoft.com/office/drawing/2014/main" id="{8F629808-85D3-4A5D-9DEC-FF9342A109E6}"/>
            </a:ext>
          </a:extLst>
        </xdr:cNvPr>
        <xdr:cNvSpPr/>
      </xdr:nvSpPr>
      <xdr:spPr>
        <a:xfrm>
          <a:off x="18605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125730</xdr:rowOff>
    </xdr:from>
    <xdr:to>
      <xdr:col>102</xdr:col>
      <xdr:colOff>114300</xdr:colOff>
      <xdr:row>85</xdr:row>
      <xdr:rowOff>125730</xdr:rowOff>
    </xdr:to>
    <xdr:cxnSp macro="">
      <xdr:nvCxnSpPr>
        <xdr:cNvPr id="831" name="直線コネクタ 830">
          <a:extLst>
            <a:ext uri="{FF2B5EF4-FFF2-40B4-BE49-F238E27FC236}">
              <a16:creationId xmlns:a16="http://schemas.microsoft.com/office/drawing/2014/main" id="{DDEC029F-D660-43AB-A4D9-41FF66CC84CC}"/>
            </a:ext>
          </a:extLst>
        </xdr:cNvPr>
        <xdr:cNvCxnSpPr/>
      </xdr:nvCxnSpPr>
      <xdr:spPr>
        <a:xfrm>
          <a:off x="18656300" y="1469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2" name="n_1aveValue【消防施設】&#10;一人当たり面積">
          <a:extLst>
            <a:ext uri="{FF2B5EF4-FFF2-40B4-BE49-F238E27FC236}">
              <a16:creationId xmlns:a16="http://schemas.microsoft.com/office/drawing/2014/main" id="{A0A10507-51D1-491C-B569-CF08C28A9F38}"/>
            </a:ext>
          </a:extLst>
        </xdr:cNvPr>
        <xdr:cNvSpPr txBox="1"/>
      </xdr:nvSpPr>
      <xdr:spPr>
        <a:xfrm>
          <a:off x="210757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3" name="n_2aveValue【消防施設】&#10;一人当たり面積">
          <a:extLst>
            <a:ext uri="{FF2B5EF4-FFF2-40B4-BE49-F238E27FC236}">
              <a16:creationId xmlns:a16="http://schemas.microsoft.com/office/drawing/2014/main" id="{7785E9BF-3AB3-4F7D-BA46-92CC7313DB7F}"/>
            </a:ext>
          </a:extLst>
        </xdr:cNvPr>
        <xdr:cNvSpPr txBox="1"/>
      </xdr:nvSpPr>
      <xdr:spPr>
        <a:xfrm>
          <a:off x="20199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4" name="n_3aveValue【消防施設】&#10;一人当たり面積">
          <a:extLst>
            <a:ext uri="{FF2B5EF4-FFF2-40B4-BE49-F238E27FC236}">
              <a16:creationId xmlns:a16="http://schemas.microsoft.com/office/drawing/2014/main" id="{81F1060A-C105-48DB-A78B-4460C6958D9F}"/>
            </a:ext>
          </a:extLst>
        </xdr:cNvPr>
        <xdr:cNvSpPr txBox="1"/>
      </xdr:nvSpPr>
      <xdr:spPr>
        <a:xfrm>
          <a:off x="19310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101616</xdr:rowOff>
    </xdr:from>
    <xdr:ext cx="469744" cy="259045"/>
    <xdr:sp macro="" textlink="">
      <xdr:nvSpPr>
        <xdr:cNvPr id="835" name="n_4aveValue【消防施設】&#10;一人当たり面積">
          <a:extLst>
            <a:ext uri="{FF2B5EF4-FFF2-40B4-BE49-F238E27FC236}">
              <a16:creationId xmlns:a16="http://schemas.microsoft.com/office/drawing/2014/main" id="{44B4DC29-0803-4500-9CD4-C41FAC3725DC}"/>
            </a:ext>
          </a:extLst>
        </xdr:cNvPr>
        <xdr:cNvSpPr txBox="1"/>
      </xdr:nvSpPr>
      <xdr:spPr>
        <a:xfrm>
          <a:off x="18421427" y="1416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167657</xdr:rowOff>
    </xdr:from>
    <xdr:ext cx="469744" cy="259045"/>
    <xdr:sp macro="" textlink="">
      <xdr:nvSpPr>
        <xdr:cNvPr id="836" name="n_1mainValue【消防施設】&#10;一人当たり面積">
          <a:extLst>
            <a:ext uri="{FF2B5EF4-FFF2-40B4-BE49-F238E27FC236}">
              <a16:creationId xmlns:a16="http://schemas.microsoft.com/office/drawing/2014/main" id="{CB595380-C5C1-4B12-9875-CDB5D4069962}"/>
            </a:ext>
          </a:extLst>
        </xdr:cNvPr>
        <xdr:cNvSpPr txBox="1"/>
      </xdr:nvSpPr>
      <xdr:spPr>
        <a:xfrm>
          <a:off x="21075727"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167657</xdr:rowOff>
    </xdr:from>
    <xdr:ext cx="469744" cy="259045"/>
    <xdr:sp macro="" textlink="">
      <xdr:nvSpPr>
        <xdr:cNvPr id="837" name="n_2mainValue【消防施設】&#10;一人当たり面積">
          <a:extLst>
            <a:ext uri="{FF2B5EF4-FFF2-40B4-BE49-F238E27FC236}">
              <a16:creationId xmlns:a16="http://schemas.microsoft.com/office/drawing/2014/main" id="{8C1FE0B2-E1E1-4B30-90AC-BD06017CF2D8}"/>
            </a:ext>
          </a:extLst>
        </xdr:cNvPr>
        <xdr:cNvSpPr txBox="1"/>
      </xdr:nvSpPr>
      <xdr:spPr>
        <a:xfrm>
          <a:off x="20199427"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167657</xdr:rowOff>
    </xdr:from>
    <xdr:ext cx="469744" cy="259045"/>
    <xdr:sp macro="" textlink="">
      <xdr:nvSpPr>
        <xdr:cNvPr id="838" name="n_3mainValue【消防施設】&#10;一人当たり面積">
          <a:extLst>
            <a:ext uri="{FF2B5EF4-FFF2-40B4-BE49-F238E27FC236}">
              <a16:creationId xmlns:a16="http://schemas.microsoft.com/office/drawing/2014/main" id="{54288C11-B46D-44AE-8EAF-404DE89A6AD8}"/>
            </a:ext>
          </a:extLst>
        </xdr:cNvPr>
        <xdr:cNvSpPr txBox="1"/>
      </xdr:nvSpPr>
      <xdr:spPr>
        <a:xfrm>
          <a:off x="19310427"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167657</xdr:rowOff>
    </xdr:from>
    <xdr:ext cx="469744" cy="259045"/>
    <xdr:sp macro="" textlink="">
      <xdr:nvSpPr>
        <xdr:cNvPr id="839" name="n_4mainValue【消防施設】&#10;一人当たり面積">
          <a:extLst>
            <a:ext uri="{FF2B5EF4-FFF2-40B4-BE49-F238E27FC236}">
              <a16:creationId xmlns:a16="http://schemas.microsoft.com/office/drawing/2014/main" id="{6CB363D7-D3C0-4CC8-961E-D8D2ADCBB56B}"/>
            </a:ext>
          </a:extLst>
        </xdr:cNvPr>
        <xdr:cNvSpPr txBox="1"/>
      </xdr:nvSpPr>
      <xdr:spPr>
        <a:xfrm>
          <a:off x="18421427"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60B52936-05C6-4C99-B674-AF2108EAA75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EF1C4C27-4E35-4A04-9CB8-E0CC401EBF4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1E237358-51C8-4C55-B00A-8401DE7DB7D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A9440C75-3792-41D5-919A-DB5F2511BDE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33EB0DEA-60D2-43AC-8B2C-9577980994A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516BB78D-4773-4304-80BC-73C57A1FCB0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11C894BD-AD9C-4DF7-AA1B-6C7F4764877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365A1B7E-1BEC-41A2-84CE-183F324D38F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A271BAFC-E71D-4AEA-A49E-083B4E59B3E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546E9325-D6E9-4F58-819A-C85F4D94EC0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FF98530E-6CA4-4B7D-8E40-80F95E9F6F1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56153C00-12EC-4A46-B9F8-A4CFF4B6392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320E3A48-35F0-4AA9-A474-72AFACA3452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FC201022-8574-4C51-91AB-AFF90329C05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B4181664-6917-4EE4-A22F-80D3DCED02F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52369405-FF34-4E9D-8B07-A74E55B174A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83264FBC-B22E-4368-B4F5-1F7B2BC4B57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74BF0366-4697-429D-8D4E-3396FE02DD8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C7979D5A-9204-4EB6-94AA-7B43C744455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37FF8187-87EE-4FCA-8C7B-0F9D9EA6B0D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3DF4EF43-CE34-40DF-B9A3-FF15771E0DC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32CEC159-7AD1-47A8-BB7B-15D7E6F636F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984C0C88-9AA8-4194-B985-3A3121EFA01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F4FF4052-C119-4296-963A-32AC66B84ED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70353B14-7E9C-4EBF-8C8D-0B0F7693FE5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5" name="直線コネクタ 864">
          <a:extLst>
            <a:ext uri="{FF2B5EF4-FFF2-40B4-BE49-F238E27FC236}">
              <a16:creationId xmlns:a16="http://schemas.microsoft.com/office/drawing/2014/main" id="{F87819AC-02DB-4912-B06C-974BB8729C71}"/>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6" name="【庁舎】&#10;有形固定資産減価償却率最小値テキスト">
          <a:extLst>
            <a:ext uri="{FF2B5EF4-FFF2-40B4-BE49-F238E27FC236}">
              <a16:creationId xmlns:a16="http://schemas.microsoft.com/office/drawing/2014/main" id="{5F091C37-3CD8-4C1B-A88C-CC6E0E7CC4E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7" name="直線コネクタ 866">
          <a:extLst>
            <a:ext uri="{FF2B5EF4-FFF2-40B4-BE49-F238E27FC236}">
              <a16:creationId xmlns:a16="http://schemas.microsoft.com/office/drawing/2014/main" id="{34D7DD45-9E11-47E4-8B0A-B78AE7064E7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95AC3B92-BB47-48D9-969D-1877BF011CD4}"/>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B7BEB07E-8BAA-47A1-BE70-66F5913AA4B5}"/>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70" name="【庁舎】&#10;有形固定資産減価償却率平均値テキスト">
          <a:extLst>
            <a:ext uri="{FF2B5EF4-FFF2-40B4-BE49-F238E27FC236}">
              <a16:creationId xmlns:a16="http://schemas.microsoft.com/office/drawing/2014/main" id="{53DDD8E5-9F53-4546-B889-C6ECC276E91C}"/>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1" name="フローチャート: 判断 870">
          <a:extLst>
            <a:ext uri="{FF2B5EF4-FFF2-40B4-BE49-F238E27FC236}">
              <a16:creationId xmlns:a16="http://schemas.microsoft.com/office/drawing/2014/main" id="{D2AA31A5-4908-450D-BBCD-7DE4EEE83E96}"/>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2" name="フローチャート: 判断 871">
          <a:extLst>
            <a:ext uri="{FF2B5EF4-FFF2-40B4-BE49-F238E27FC236}">
              <a16:creationId xmlns:a16="http://schemas.microsoft.com/office/drawing/2014/main" id="{E568A5BF-2403-44CC-9FC2-5B23731BDB4D}"/>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3" name="フローチャート: 判断 872">
          <a:extLst>
            <a:ext uri="{FF2B5EF4-FFF2-40B4-BE49-F238E27FC236}">
              <a16:creationId xmlns:a16="http://schemas.microsoft.com/office/drawing/2014/main" id="{6F6996F6-58C0-4DC5-BFF8-0C29F6717798}"/>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4" name="フローチャート: 判断 873">
          <a:extLst>
            <a:ext uri="{FF2B5EF4-FFF2-40B4-BE49-F238E27FC236}">
              <a16:creationId xmlns:a16="http://schemas.microsoft.com/office/drawing/2014/main" id="{D8CCA365-B76B-4428-BB37-C96FFADBD8D3}"/>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31931</xdr:rowOff>
    </xdr:from>
    <xdr:to>
      <xdr:col>67</xdr:col>
      <xdr:colOff>101600</xdr:colOff>
      <xdr:row>104</xdr:row>
      <xdr:rowOff>133531</xdr:rowOff>
    </xdr:to>
    <xdr:sp macro="" textlink="">
      <xdr:nvSpPr>
        <xdr:cNvPr id="875" name="フローチャート: 判断 874">
          <a:extLst>
            <a:ext uri="{FF2B5EF4-FFF2-40B4-BE49-F238E27FC236}">
              <a16:creationId xmlns:a16="http://schemas.microsoft.com/office/drawing/2014/main" id="{F7040D73-BFE8-4982-B40E-FE706142314E}"/>
            </a:ext>
          </a:extLst>
        </xdr:cNvPr>
        <xdr:cNvSpPr/>
      </xdr:nvSpPr>
      <xdr:spPr>
        <a:xfrm>
          <a:off x="127635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7F552270-5F87-498E-A73D-06969F141F2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4D91C25-349D-47B6-B5F8-99789521671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5A55FC9-2CE7-4CF8-9457-6AF2ACF1D72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D63531FE-A994-4ECE-860D-C3618778A5B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F22F5598-E9ED-470A-B614-FDEC88D4688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105411</xdr:rowOff>
    </xdr:from>
    <xdr:to>
      <xdr:col>85</xdr:col>
      <xdr:colOff>177800</xdr:colOff>
      <xdr:row>105</xdr:row>
      <xdr:rowOff>35561</xdr:rowOff>
    </xdr:to>
    <xdr:sp macro="" textlink="">
      <xdr:nvSpPr>
        <xdr:cNvPr id="881" name="楕円 880">
          <a:extLst>
            <a:ext uri="{FF2B5EF4-FFF2-40B4-BE49-F238E27FC236}">
              <a16:creationId xmlns:a16="http://schemas.microsoft.com/office/drawing/2014/main" id="{4479F16B-590D-43EC-BD83-9C9A88660392}"/>
            </a:ext>
          </a:extLst>
        </xdr:cNvPr>
        <xdr:cNvSpPr/>
      </xdr:nvSpPr>
      <xdr:spPr>
        <a:xfrm>
          <a:off x="162687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83838</xdr:rowOff>
    </xdr:from>
    <xdr:ext cx="405111" cy="259045"/>
    <xdr:sp macro="" textlink="">
      <xdr:nvSpPr>
        <xdr:cNvPr id="882" name="【庁舎】&#10;有形固定資産減価償却率該当値テキスト">
          <a:extLst>
            <a:ext uri="{FF2B5EF4-FFF2-40B4-BE49-F238E27FC236}">
              <a16:creationId xmlns:a16="http://schemas.microsoft.com/office/drawing/2014/main" id="{752D4291-0512-43E6-BCB4-D551036BBD47}"/>
            </a:ext>
          </a:extLst>
        </xdr:cNvPr>
        <xdr:cNvSpPr txBox="1"/>
      </xdr:nvSpPr>
      <xdr:spPr>
        <a:xfrm>
          <a:off x="16357600" y="1791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64588</xdr:rowOff>
    </xdr:from>
    <xdr:to>
      <xdr:col>81</xdr:col>
      <xdr:colOff>101600</xdr:colOff>
      <xdr:row>104</xdr:row>
      <xdr:rowOff>166188</xdr:rowOff>
    </xdr:to>
    <xdr:sp macro="" textlink="">
      <xdr:nvSpPr>
        <xdr:cNvPr id="883" name="楕円 882">
          <a:extLst>
            <a:ext uri="{FF2B5EF4-FFF2-40B4-BE49-F238E27FC236}">
              <a16:creationId xmlns:a16="http://schemas.microsoft.com/office/drawing/2014/main" id="{BF99A055-5DCD-4D63-8185-39979DFA818D}"/>
            </a:ext>
          </a:extLst>
        </xdr:cNvPr>
        <xdr:cNvSpPr/>
      </xdr:nvSpPr>
      <xdr:spPr>
        <a:xfrm>
          <a:off x="15430500" y="1789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115388</xdr:rowOff>
    </xdr:from>
    <xdr:to>
      <xdr:col>85</xdr:col>
      <xdr:colOff>127000</xdr:colOff>
      <xdr:row>104</xdr:row>
      <xdr:rowOff>156211</xdr:rowOff>
    </xdr:to>
    <xdr:cxnSp macro="">
      <xdr:nvCxnSpPr>
        <xdr:cNvPr id="884" name="直線コネクタ 883">
          <a:extLst>
            <a:ext uri="{FF2B5EF4-FFF2-40B4-BE49-F238E27FC236}">
              <a16:creationId xmlns:a16="http://schemas.microsoft.com/office/drawing/2014/main" id="{94EE971A-B2EF-4465-ACDD-D8C96A0A7DBA}"/>
            </a:ext>
          </a:extLst>
        </xdr:cNvPr>
        <xdr:cNvCxnSpPr/>
      </xdr:nvCxnSpPr>
      <xdr:spPr>
        <a:xfrm>
          <a:off x="15481300" y="17946188"/>
          <a:ext cx="8382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62956</xdr:rowOff>
    </xdr:from>
    <xdr:to>
      <xdr:col>76</xdr:col>
      <xdr:colOff>165100</xdr:colOff>
      <xdr:row>104</xdr:row>
      <xdr:rowOff>164556</xdr:rowOff>
    </xdr:to>
    <xdr:sp macro="" textlink="">
      <xdr:nvSpPr>
        <xdr:cNvPr id="885" name="楕円 884">
          <a:extLst>
            <a:ext uri="{FF2B5EF4-FFF2-40B4-BE49-F238E27FC236}">
              <a16:creationId xmlns:a16="http://schemas.microsoft.com/office/drawing/2014/main" id="{B907C413-B623-478B-B825-E12CA8026D16}"/>
            </a:ext>
          </a:extLst>
        </xdr:cNvPr>
        <xdr:cNvSpPr/>
      </xdr:nvSpPr>
      <xdr:spPr>
        <a:xfrm>
          <a:off x="14541500" y="1789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113756</xdr:rowOff>
    </xdr:from>
    <xdr:to>
      <xdr:col>81</xdr:col>
      <xdr:colOff>50800</xdr:colOff>
      <xdr:row>104</xdr:row>
      <xdr:rowOff>115388</xdr:rowOff>
    </xdr:to>
    <xdr:cxnSp macro="">
      <xdr:nvCxnSpPr>
        <xdr:cNvPr id="886" name="直線コネクタ 885">
          <a:extLst>
            <a:ext uri="{FF2B5EF4-FFF2-40B4-BE49-F238E27FC236}">
              <a16:creationId xmlns:a16="http://schemas.microsoft.com/office/drawing/2014/main" id="{07A06DF1-6797-4CFB-BBBA-D33C09B39455}"/>
            </a:ext>
          </a:extLst>
        </xdr:cNvPr>
        <xdr:cNvCxnSpPr/>
      </xdr:nvCxnSpPr>
      <xdr:spPr>
        <a:xfrm>
          <a:off x="14592300" y="1794455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17236</xdr:rowOff>
    </xdr:from>
    <xdr:to>
      <xdr:col>72</xdr:col>
      <xdr:colOff>38100</xdr:colOff>
      <xdr:row>104</xdr:row>
      <xdr:rowOff>118836</xdr:rowOff>
    </xdr:to>
    <xdr:sp macro="" textlink="">
      <xdr:nvSpPr>
        <xdr:cNvPr id="887" name="楕円 886">
          <a:extLst>
            <a:ext uri="{FF2B5EF4-FFF2-40B4-BE49-F238E27FC236}">
              <a16:creationId xmlns:a16="http://schemas.microsoft.com/office/drawing/2014/main" id="{141C5BBC-5855-4760-84FA-61D30D6DDD62}"/>
            </a:ext>
          </a:extLst>
        </xdr:cNvPr>
        <xdr:cNvSpPr/>
      </xdr:nvSpPr>
      <xdr:spPr>
        <a:xfrm>
          <a:off x="13652500" y="1784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68036</xdr:rowOff>
    </xdr:from>
    <xdr:to>
      <xdr:col>76</xdr:col>
      <xdr:colOff>114300</xdr:colOff>
      <xdr:row>104</xdr:row>
      <xdr:rowOff>113756</xdr:rowOff>
    </xdr:to>
    <xdr:cxnSp macro="">
      <xdr:nvCxnSpPr>
        <xdr:cNvPr id="888" name="直線コネクタ 887">
          <a:extLst>
            <a:ext uri="{FF2B5EF4-FFF2-40B4-BE49-F238E27FC236}">
              <a16:creationId xmlns:a16="http://schemas.microsoft.com/office/drawing/2014/main" id="{D8B9BC23-E0CC-4680-9849-6762384761B2}"/>
            </a:ext>
          </a:extLst>
        </xdr:cNvPr>
        <xdr:cNvCxnSpPr/>
      </xdr:nvCxnSpPr>
      <xdr:spPr>
        <a:xfrm>
          <a:off x="13703300" y="178988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103777</xdr:rowOff>
    </xdr:from>
    <xdr:to>
      <xdr:col>67</xdr:col>
      <xdr:colOff>101600</xdr:colOff>
      <xdr:row>105</xdr:row>
      <xdr:rowOff>33927</xdr:rowOff>
    </xdr:to>
    <xdr:sp macro="" textlink="">
      <xdr:nvSpPr>
        <xdr:cNvPr id="889" name="楕円 888">
          <a:extLst>
            <a:ext uri="{FF2B5EF4-FFF2-40B4-BE49-F238E27FC236}">
              <a16:creationId xmlns:a16="http://schemas.microsoft.com/office/drawing/2014/main" id="{3962440E-03DA-43A7-8286-B8FB0AF4633A}"/>
            </a:ext>
          </a:extLst>
        </xdr:cNvPr>
        <xdr:cNvSpPr/>
      </xdr:nvSpPr>
      <xdr:spPr>
        <a:xfrm>
          <a:off x="12763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68036</xdr:rowOff>
    </xdr:from>
    <xdr:to>
      <xdr:col>71</xdr:col>
      <xdr:colOff>177800</xdr:colOff>
      <xdr:row>104</xdr:row>
      <xdr:rowOff>154577</xdr:rowOff>
    </xdr:to>
    <xdr:cxnSp macro="">
      <xdr:nvCxnSpPr>
        <xdr:cNvPr id="890" name="直線コネクタ 889">
          <a:extLst>
            <a:ext uri="{FF2B5EF4-FFF2-40B4-BE49-F238E27FC236}">
              <a16:creationId xmlns:a16="http://schemas.microsoft.com/office/drawing/2014/main" id="{22B62B90-79C0-469C-96FB-67809140929D}"/>
            </a:ext>
          </a:extLst>
        </xdr:cNvPr>
        <xdr:cNvCxnSpPr/>
      </xdr:nvCxnSpPr>
      <xdr:spPr>
        <a:xfrm flipV="1">
          <a:off x="12814300" y="17898836"/>
          <a:ext cx="889000" cy="8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891" name="n_1aveValue【庁舎】&#10;有形固定資産減価償却率">
          <a:extLst>
            <a:ext uri="{FF2B5EF4-FFF2-40B4-BE49-F238E27FC236}">
              <a16:creationId xmlns:a16="http://schemas.microsoft.com/office/drawing/2014/main" id="{5F9F6481-B88A-4969-9B5F-A273C763A886}"/>
            </a:ext>
          </a:extLst>
        </xdr:cNvPr>
        <xdr:cNvSpPr txBox="1"/>
      </xdr:nvSpPr>
      <xdr:spPr>
        <a:xfrm>
          <a:off x="152660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892" name="n_2aveValue【庁舎】&#10;有形固定資産減価償却率">
          <a:extLst>
            <a:ext uri="{FF2B5EF4-FFF2-40B4-BE49-F238E27FC236}">
              <a16:creationId xmlns:a16="http://schemas.microsoft.com/office/drawing/2014/main" id="{85C23207-0A52-451D-AC52-E94A0BFF26F7}"/>
            </a:ext>
          </a:extLst>
        </xdr:cNvPr>
        <xdr:cNvSpPr txBox="1"/>
      </xdr:nvSpPr>
      <xdr:spPr>
        <a:xfrm>
          <a:off x="14389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893" name="n_3aveValue【庁舎】&#10;有形固定資産減価償却率">
          <a:extLst>
            <a:ext uri="{FF2B5EF4-FFF2-40B4-BE49-F238E27FC236}">
              <a16:creationId xmlns:a16="http://schemas.microsoft.com/office/drawing/2014/main" id="{1689AD2D-9416-4F13-86F9-850C4A2C47EF}"/>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150058</xdr:rowOff>
    </xdr:from>
    <xdr:ext cx="405111" cy="259045"/>
    <xdr:sp macro="" textlink="">
      <xdr:nvSpPr>
        <xdr:cNvPr id="894" name="n_4aveValue【庁舎】&#10;有形固定資産減価償却率">
          <a:extLst>
            <a:ext uri="{FF2B5EF4-FFF2-40B4-BE49-F238E27FC236}">
              <a16:creationId xmlns:a16="http://schemas.microsoft.com/office/drawing/2014/main" id="{14E2321C-E0FD-4060-A227-D3D02E7EB136}"/>
            </a:ext>
          </a:extLst>
        </xdr:cNvPr>
        <xdr:cNvSpPr txBox="1"/>
      </xdr:nvSpPr>
      <xdr:spPr>
        <a:xfrm>
          <a:off x="12611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11265</xdr:rowOff>
    </xdr:from>
    <xdr:ext cx="405111" cy="259045"/>
    <xdr:sp macro="" textlink="">
      <xdr:nvSpPr>
        <xdr:cNvPr id="895" name="n_1mainValue【庁舎】&#10;有形固定資産減価償却率">
          <a:extLst>
            <a:ext uri="{FF2B5EF4-FFF2-40B4-BE49-F238E27FC236}">
              <a16:creationId xmlns:a16="http://schemas.microsoft.com/office/drawing/2014/main" id="{5A9FF104-F80B-4D92-AD93-1C249A215BFF}"/>
            </a:ext>
          </a:extLst>
        </xdr:cNvPr>
        <xdr:cNvSpPr txBox="1"/>
      </xdr:nvSpPr>
      <xdr:spPr>
        <a:xfrm>
          <a:off x="152660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9633</xdr:rowOff>
    </xdr:from>
    <xdr:ext cx="405111" cy="259045"/>
    <xdr:sp macro="" textlink="">
      <xdr:nvSpPr>
        <xdr:cNvPr id="896" name="n_2mainValue【庁舎】&#10;有形固定資産減価償却率">
          <a:extLst>
            <a:ext uri="{FF2B5EF4-FFF2-40B4-BE49-F238E27FC236}">
              <a16:creationId xmlns:a16="http://schemas.microsoft.com/office/drawing/2014/main" id="{795D2225-DEE7-420C-B1C6-5F27142E51F7}"/>
            </a:ext>
          </a:extLst>
        </xdr:cNvPr>
        <xdr:cNvSpPr txBox="1"/>
      </xdr:nvSpPr>
      <xdr:spPr>
        <a:xfrm>
          <a:off x="14389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135363</xdr:rowOff>
    </xdr:from>
    <xdr:ext cx="405111" cy="259045"/>
    <xdr:sp macro="" textlink="">
      <xdr:nvSpPr>
        <xdr:cNvPr id="897" name="n_3mainValue【庁舎】&#10;有形固定資産減価償却率">
          <a:extLst>
            <a:ext uri="{FF2B5EF4-FFF2-40B4-BE49-F238E27FC236}">
              <a16:creationId xmlns:a16="http://schemas.microsoft.com/office/drawing/2014/main" id="{7A99C3E4-04EB-4184-81F3-392E64294916}"/>
            </a:ext>
          </a:extLst>
        </xdr:cNvPr>
        <xdr:cNvSpPr txBox="1"/>
      </xdr:nvSpPr>
      <xdr:spPr>
        <a:xfrm>
          <a:off x="13500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25054</xdr:rowOff>
    </xdr:from>
    <xdr:ext cx="405111" cy="259045"/>
    <xdr:sp macro="" textlink="">
      <xdr:nvSpPr>
        <xdr:cNvPr id="898" name="n_4mainValue【庁舎】&#10;有形固定資産減価償却率">
          <a:extLst>
            <a:ext uri="{FF2B5EF4-FFF2-40B4-BE49-F238E27FC236}">
              <a16:creationId xmlns:a16="http://schemas.microsoft.com/office/drawing/2014/main" id="{4A3D5D09-7631-4E26-A5EC-0D32B74A3CE8}"/>
            </a:ext>
          </a:extLst>
        </xdr:cNvPr>
        <xdr:cNvSpPr txBox="1"/>
      </xdr:nvSpPr>
      <xdr:spPr>
        <a:xfrm>
          <a:off x="12611744" y="1802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26E98686-5650-46D4-A5BA-197F96C8A1F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15E2A640-95E6-4D84-9FFF-7CCBF98AC56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99AD1B45-1E67-4EFA-A0C9-5CA3DE2EAAE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E0B1F6E8-CEF7-428A-82E6-C1B601DDDDA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0453ED84-47A6-4A58-AA4B-E8266C012C7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B7F418EE-8BCA-4D80-A8D5-866C632F630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8F94D67D-EC4C-4DB0-9302-2C015939E35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B5FC35DB-4AF2-4678-8B22-BA24B2B4D20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57DB5B45-19DA-4147-9BB5-7D30C1B22CB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7E1A8BEA-DB64-4510-94CC-DEA061402FA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4AE2E951-85D0-4AFB-B054-1E9DC481E82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3F200D2E-FF4F-40EA-9996-98AA51D9752C}"/>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6E4E86CA-AB51-479B-8514-E19D28E4F21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D861BEBA-4B6A-4E50-AB43-A5A0EE10BB5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2C676705-8A58-4688-B097-1417C198F58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56E69332-95DB-4983-8F01-2B86BE263F7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1AF72C83-DD64-4A39-A630-BF29B511E0E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04CF01CD-7A6A-44CB-BDE2-246B84661AD3}"/>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B88CF1B3-35F3-4C5F-B4F0-36BED76CB0C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6EFBBAD6-B1DA-4E2E-9949-9BFA46DDCA6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4441B885-E2D1-4CA7-B254-D95327B9BCF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20" name="直線コネクタ 919">
          <a:extLst>
            <a:ext uri="{FF2B5EF4-FFF2-40B4-BE49-F238E27FC236}">
              <a16:creationId xmlns:a16="http://schemas.microsoft.com/office/drawing/2014/main" id="{15071124-6985-4F16-8F66-4FFD974E9633}"/>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1" name="【庁舎】&#10;一人当たり面積最小値テキスト">
          <a:extLst>
            <a:ext uri="{FF2B5EF4-FFF2-40B4-BE49-F238E27FC236}">
              <a16:creationId xmlns:a16="http://schemas.microsoft.com/office/drawing/2014/main" id="{02946BC7-BCB2-4852-B774-B950E7108785}"/>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2" name="直線コネクタ 921">
          <a:extLst>
            <a:ext uri="{FF2B5EF4-FFF2-40B4-BE49-F238E27FC236}">
              <a16:creationId xmlns:a16="http://schemas.microsoft.com/office/drawing/2014/main" id="{5EBC0D60-5C9C-4DDC-AB0C-67FDBB3E46D9}"/>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3" name="【庁舎】&#10;一人当たり面積最大値テキスト">
          <a:extLst>
            <a:ext uri="{FF2B5EF4-FFF2-40B4-BE49-F238E27FC236}">
              <a16:creationId xmlns:a16="http://schemas.microsoft.com/office/drawing/2014/main" id="{D28F36D6-FF70-4D42-B478-73B7FABA2810}"/>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4" name="直線コネクタ 923">
          <a:extLst>
            <a:ext uri="{FF2B5EF4-FFF2-40B4-BE49-F238E27FC236}">
              <a16:creationId xmlns:a16="http://schemas.microsoft.com/office/drawing/2014/main" id="{D26D1079-29F9-4B2A-94FA-0D5107636FBD}"/>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925" name="【庁舎】&#10;一人当たり面積平均値テキスト">
          <a:extLst>
            <a:ext uri="{FF2B5EF4-FFF2-40B4-BE49-F238E27FC236}">
              <a16:creationId xmlns:a16="http://schemas.microsoft.com/office/drawing/2014/main" id="{5EF80902-6E31-40B7-BB0A-5E8D0BF6AD6C}"/>
            </a:ext>
          </a:extLst>
        </xdr:cNvPr>
        <xdr:cNvSpPr txBox="1"/>
      </xdr:nvSpPr>
      <xdr:spPr>
        <a:xfrm>
          <a:off x="22199600"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6" name="フローチャート: 判断 925">
          <a:extLst>
            <a:ext uri="{FF2B5EF4-FFF2-40B4-BE49-F238E27FC236}">
              <a16:creationId xmlns:a16="http://schemas.microsoft.com/office/drawing/2014/main" id="{D8CA353D-40AD-4C0C-A955-A7F9F90C11D3}"/>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7" name="フローチャート: 判断 926">
          <a:extLst>
            <a:ext uri="{FF2B5EF4-FFF2-40B4-BE49-F238E27FC236}">
              <a16:creationId xmlns:a16="http://schemas.microsoft.com/office/drawing/2014/main" id="{9631F57F-7177-47D4-93BE-CB857156E495}"/>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8" name="フローチャート: 判断 927">
          <a:extLst>
            <a:ext uri="{FF2B5EF4-FFF2-40B4-BE49-F238E27FC236}">
              <a16:creationId xmlns:a16="http://schemas.microsoft.com/office/drawing/2014/main" id="{1150497D-C22F-4D22-AD53-BCB411D9F3AF}"/>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9" name="フローチャート: 判断 928">
          <a:extLst>
            <a:ext uri="{FF2B5EF4-FFF2-40B4-BE49-F238E27FC236}">
              <a16:creationId xmlns:a16="http://schemas.microsoft.com/office/drawing/2014/main" id="{649A6C9C-703D-471F-9143-D9B732B993CC}"/>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102</xdr:row>
      <xdr:rowOff>139700</xdr:rowOff>
    </xdr:from>
    <xdr:to>
      <xdr:col>98</xdr:col>
      <xdr:colOff>38100</xdr:colOff>
      <xdr:row>103</xdr:row>
      <xdr:rowOff>69850</xdr:rowOff>
    </xdr:to>
    <xdr:sp macro="" textlink="">
      <xdr:nvSpPr>
        <xdr:cNvPr id="930" name="フローチャート: 判断 929">
          <a:extLst>
            <a:ext uri="{FF2B5EF4-FFF2-40B4-BE49-F238E27FC236}">
              <a16:creationId xmlns:a16="http://schemas.microsoft.com/office/drawing/2014/main" id="{3D544BBD-8F6D-4EB0-AB4A-F26B122F408B}"/>
            </a:ext>
          </a:extLst>
        </xdr:cNvPr>
        <xdr:cNvSpPr/>
      </xdr:nvSpPr>
      <xdr:spPr>
        <a:xfrm>
          <a:off x="186055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A71A9B8A-3021-41E0-B970-BD6FDD7A630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8C61FB4B-8CD4-486B-9280-567041243D9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F40C1966-03D7-4929-BC69-3B8C13BCFA9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C811BA3F-A263-4759-B5AA-81479398F85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1D6794E9-F3F1-4E73-92BA-0B97180F550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55118</xdr:rowOff>
    </xdr:from>
    <xdr:to>
      <xdr:col>116</xdr:col>
      <xdr:colOff>114300</xdr:colOff>
      <xdr:row>103</xdr:row>
      <xdr:rowOff>156718</xdr:rowOff>
    </xdr:to>
    <xdr:sp macro="" textlink="">
      <xdr:nvSpPr>
        <xdr:cNvPr id="936" name="楕円 935">
          <a:extLst>
            <a:ext uri="{FF2B5EF4-FFF2-40B4-BE49-F238E27FC236}">
              <a16:creationId xmlns:a16="http://schemas.microsoft.com/office/drawing/2014/main" id="{DB3BCD19-B759-49B5-A144-D96F87311274}"/>
            </a:ext>
          </a:extLst>
        </xdr:cNvPr>
        <xdr:cNvSpPr/>
      </xdr:nvSpPr>
      <xdr:spPr>
        <a:xfrm>
          <a:off x="22110700" y="1771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77995</xdr:rowOff>
    </xdr:from>
    <xdr:ext cx="469744" cy="259045"/>
    <xdr:sp macro="" textlink="">
      <xdr:nvSpPr>
        <xdr:cNvPr id="937" name="【庁舎】&#10;一人当たり面積該当値テキスト">
          <a:extLst>
            <a:ext uri="{FF2B5EF4-FFF2-40B4-BE49-F238E27FC236}">
              <a16:creationId xmlns:a16="http://schemas.microsoft.com/office/drawing/2014/main" id="{B10ACD83-3B24-468E-AD08-6DE2E2064201}"/>
            </a:ext>
          </a:extLst>
        </xdr:cNvPr>
        <xdr:cNvSpPr txBox="1"/>
      </xdr:nvSpPr>
      <xdr:spPr>
        <a:xfrm>
          <a:off x="22199600" y="1756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59689</xdr:rowOff>
    </xdr:from>
    <xdr:to>
      <xdr:col>112</xdr:col>
      <xdr:colOff>38100</xdr:colOff>
      <xdr:row>103</xdr:row>
      <xdr:rowOff>161289</xdr:rowOff>
    </xdr:to>
    <xdr:sp macro="" textlink="">
      <xdr:nvSpPr>
        <xdr:cNvPr id="938" name="楕円 937">
          <a:extLst>
            <a:ext uri="{FF2B5EF4-FFF2-40B4-BE49-F238E27FC236}">
              <a16:creationId xmlns:a16="http://schemas.microsoft.com/office/drawing/2014/main" id="{C5AD182E-C5B1-44D6-BDB8-EFCDF01A6F4F}"/>
            </a:ext>
          </a:extLst>
        </xdr:cNvPr>
        <xdr:cNvSpPr/>
      </xdr:nvSpPr>
      <xdr:spPr>
        <a:xfrm>
          <a:off x="21272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105918</xdr:rowOff>
    </xdr:from>
    <xdr:to>
      <xdr:col>116</xdr:col>
      <xdr:colOff>63500</xdr:colOff>
      <xdr:row>103</xdr:row>
      <xdr:rowOff>110489</xdr:rowOff>
    </xdr:to>
    <xdr:cxnSp macro="">
      <xdr:nvCxnSpPr>
        <xdr:cNvPr id="939" name="直線コネクタ 938">
          <a:extLst>
            <a:ext uri="{FF2B5EF4-FFF2-40B4-BE49-F238E27FC236}">
              <a16:creationId xmlns:a16="http://schemas.microsoft.com/office/drawing/2014/main" id="{D1DEFECC-170D-4048-9821-8C73C2FE44DB}"/>
            </a:ext>
          </a:extLst>
        </xdr:cNvPr>
        <xdr:cNvCxnSpPr/>
      </xdr:nvCxnSpPr>
      <xdr:spPr>
        <a:xfrm flipV="1">
          <a:off x="21323300" y="17765268"/>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59689</xdr:rowOff>
    </xdr:from>
    <xdr:to>
      <xdr:col>107</xdr:col>
      <xdr:colOff>101600</xdr:colOff>
      <xdr:row>103</xdr:row>
      <xdr:rowOff>161289</xdr:rowOff>
    </xdr:to>
    <xdr:sp macro="" textlink="">
      <xdr:nvSpPr>
        <xdr:cNvPr id="940" name="楕円 939">
          <a:extLst>
            <a:ext uri="{FF2B5EF4-FFF2-40B4-BE49-F238E27FC236}">
              <a16:creationId xmlns:a16="http://schemas.microsoft.com/office/drawing/2014/main" id="{A01DB4C0-88D1-4243-9491-F726AD94363F}"/>
            </a:ext>
          </a:extLst>
        </xdr:cNvPr>
        <xdr:cNvSpPr/>
      </xdr:nvSpPr>
      <xdr:spPr>
        <a:xfrm>
          <a:off x="20383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110489</xdr:rowOff>
    </xdr:from>
    <xdr:to>
      <xdr:col>111</xdr:col>
      <xdr:colOff>177800</xdr:colOff>
      <xdr:row>103</xdr:row>
      <xdr:rowOff>110489</xdr:rowOff>
    </xdr:to>
    <xdr:cxnSp macro="">
      <xdr:nvCxnSpPr>
        <xdr:cNvPr id="941" name="直線コネクタ 940">
          <a:extLst>
            <a:ext uri="{FF2B5EF4-FFF2-40B4-BE49-F238E27FC236}">
              <a16:creationId xmlns:a16="http://schemas.microsoft.com/office/drawing/2014/main" id="{9531CA82-B340-48EC-8832-BA6C37259C78}"/>
            </a:ext>
          </a:extLst>
        </xdr:cNvPr>
        <xdr:cNvCxnSpPr/>
      </xdr:nvCxnSpPr>
      <xdr:spPr>
        <a:xfrm>
          <a:off x="20434300" y="17769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64263</xdr:rowOff>
    </xdr:from>
    <xdr:to>
      <xdr:col>102</xdr:col>
      <xdr:colOff>165100</xdr:colOff>
      <xdr:row>103</xdr:row>
      <xdr:rowOff>165863</xdr:rowOff>
    </xdr:to>
    <xdr:sp macro="" textlink="">
      <xdr:nvSpPr>
        <xdr:cNvPr id="942" name="楕円 941">
          <a:extLst>
            <a:ext uri="{FF2B5EF4-FFF2-40B4-BE49-F238E27FC236}">
              <a16:creationId xmlns:a16="http://schemas.microsoft.com/office/drawing/2014/main" id="{87EE2A8E-EF64-4AF6-B605-7C2C5DBFDD1D}"/>
            </a:ext>
          </a:extLst>
        </xdr:cNvPr>
        <xdr:cNvSpPr/>
      </xdr:nvSpPr>
      <xdr:spPr>
        <a:xfrm>
          <a:off x="19494500" y="1772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110489</xdr:rowOff>
    </xdr:from>
    <xdr:to>
      <xdr:col>107</xdr:col>
      <xdr:colOff>50800</xdr:colOff>
      <xdr:row>103</xdr:row>
      <xdr:rowOff>115063</xdr:rowOff>
    </xdr:to>
    <xdr:cxnSp macro="">
      <xdr:nvCxnSpPr>
        <xdr:cNvPr id="943" name="直線コネクタ 942">
          <a:extLst>
            <a:ext uri="{FF2B5EF4-FFF2-40B4-BE49-F238E27FC236}">
              <a16:creationId xmlns:a16="http://schemas.microsoft.com/office/drawing/2014/main" id="{196A35BC-5E07-49F7-A1DE-E2FEEFDB9E61}"/>
            </a:ext>
          </a:extLst>
        </xdr:cNvPr>
        <xdr:cNvCxnSpPr/>
      </xdr:nvCxnSpPr>
      <xdr:spPr>
        <a:xfrm flipV="1">
          <a:off x="19545300" y="177698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64263</xdr:rowOff>
    </xdr:from>
    <xdr:to>
      <xdr:col>98</xdr:col>
      <xdr:colOff>38100</xdr:colOff>
      <xdr:row>103</xdr:row>
      <xdr:rowOff>165863</xdr:rowOff>
    </xdr:to>
    <xdr:sp macro="" textlink="">
      <xdr:nvSpPr>
        <xdr:cNvPr id="944" name="楕円 943">
          <a:extLst>
            <a:ext uri="{FF2B5EF4-FFF2-40B4-BE49-F238E27FC236}">
              <a16:creationId xmlns:a16="http://schemas.microsoft.com/office/drawing/2014/main" id="{60A817FB-44D3-4220-A831-1B5167BC5D7D}"/>
            </a:ext>
          </a:extLst>
        </xdr:cNvPr>
        <xdr:cNvSpPr/>
      </xdr:nvSpPr>
      <xdr:spPr>
        <a:xfrm>
          <a:off x="18605500" y="1772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115063</xdr:rowOff>
    </xdr:from>
    <xdr:to>
      <xdr:col>102</xdr:col>
      <xdr:colOff>114300</xdr:colOff>
      <xdr:row>103</xdr:row>
      <xdr:rowOff>115063</xdr:rowOff>
    </xdr:to>
    <xdr:cxnSp macro="">
      <xdr:nvCxnSpPr>
        <xdr:cNvPr id="945" name="直線コネクタ 944">
          <a:extLst>
            <a:ext uri="{FF2B5EF4-FFF2-40B4-BE49-F238E27FC236}">
              <a16:creationId xmlns:a16="http://schemas.microsoft.com/office/drawing/2014/main" id="{E5712D9B-0430-4902-9300-AC1EBA6FC7FE}"/>
            </a:ext>
          </a:extLst>
        </xdr:cNvPr>
        <xdr:cNvCxnSpPr/>
      </xdr:nvCxnSpPr>
      <xdr:spPr>
        <a:xfrm>
          <a:off x="18656300" y="177744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946" name="n_1aveValue【庁舎】&#10;一人当たり面積">
          <a:extLst>
            <a:ext uri="{FF2B5EF4-FFF2-40B4-BE49-F238E27FC236}">
              <a16:creationId xmlns:a16="http://schemas.microsoft.com/office/drawing/2014/main" id="{F19B620A-6416-40C9-990A-8525F366E274}"/>
            </a:ext>
          </a:extLst>
        </xdr:cNvPr>
        <xdr:cNvSpPr txBox="1"/>
      </xdr:nvSpPr>
      <xdr:spPr>
        <a:xfrm>
          <a:off x="21075727" y="1789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947" name="n_2aveValue【庁舎】&#10;一人当たり面積">
          <a:extLst>
            <a:ext uri="{FF2B5EF4-FFF2-40B4-BE49-F238E27FC236}">
              <a16:creationId xmlns:a16="http://schemas.microsoft.com/office/drawing/2014/main" id="{0F4C80EC-0ECF-4744-AA13-5F063D3F6866}"/>
            </a:ext>
          </a:extLst>
        </xdr:cNvPr>
        <xdr:cNvSpPr txBox="1"/>
      </xdr:nvSpPr>
      <xdr:spPr>
        <a:xfrm>
          <a:off x="20199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948" name="n_3aveValue【庁舎】&#10;一人当たり面積">
          <a:extLst>
            <a:ext uri="{FF2B5EF4-FFF2-40B4-BE49-F238E27FC236}">
              <a16:creationId xmlns:a16="http://schemas.microsoft.com/office/drawing/2014/main" id="{582D45AC-11F2-4470-93E3-535B5EC3A9F3}"/>
            </a:ext>
          </a:extLst>
        </xdr:cNvPr>
        <xdr:cNvSpPr txBox="1"/>
      </xdr:nvSpPr>
      <xdr:spPr>
        <a:xfrm>
          <a:off x="19310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86377</xdr:rowOff>
    </xdr:from>
    <xdr:ext cx="469744" cy="259045"/>
    <xdr:sp macro="" textlink="">
      <xdr:nvSpPr>
        <xdr:cNvPr id="949" name="n_4aveValue【庁舎】&#10;一人当たり面積">
          <a:extLst>
            <a:ext uri="{FF2B5EF4-FFF2-40B4-BE49-F238E27FC236}">
              <a16:creationId xmlns:a16="http://schemas.microsoft.com/office/drawing/2014/main" id="{1ED3DD16-DE48-4F97-9BF5-9A7726CAE07B}"/>
            </a:ext>
          </a:extLst>
        </xdr:cNvPr>
        <xdr:cNvSpPr txBox="1"/>
      </xdr:nvSpPr>
      <xdr:spPr>
        <a:xfrm>
          <a:off x="1842142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6366</xdr:rowOff>
    </xdr:from>
    <xdr:ext cx="469744" cy="259045"/>
    <xdr:sp macro="" textlink="">
      <xdr:nvSpPr>
        <xdr:cNvPr id="950" name="n_1mainValue【庁舎】&#10;一人当たり面積">
          <a:extLst>
            <a:ext uri="{FF2B5EF4-FFF2-40B4-BE49-F238E27FC236}">
              <a16:creationId xmlns:a16="http://schemas.microsoft.com/office/drawing/2014/main" id="{A8F2C1F2-6E53-4511-918D-4C3D5D199A5D}"/>
            </a:ext>
          </a:extLst>
        </xdr:cNvPr>
        <xdr:cNvSpPr txBox="1"/>
      </xdr:nvSpPr>
      <xdr:spPr>
        <a:xfrm>
          <a:off x="210757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6366</xdr:rowOff>
    </xdr:from>
    <xdr:ext cx="469744" cy="259045"/>
    <xdr:sp macro="" textlink="">
      <xdr:nvSpPr>
        <xdr:cNvPr id="951" name="n_2mainValue【庁舎】&#10;一人当たり面積">
          <a:extLst>
            <a:ext uri="{FF2B5EF4-FFF2-40B4-BE49-F238E27FC236}">
              <a16:creationId xmlns:a16="http://schemas.microsoft.com/office/drawing/2014/main" id="{E0509756-D4F4-4361-886B-7FCB8EB3A4A0}"/>
            </a:ext>
          </a:extLst>
        </xdr:cNvPr>
        <xdr:cNvSpPr txBox="1"/>
      </xdr:nvSpPr>
      <xdr:spPr>
        <a:xfrm>
          <a:off x="201994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10940</xdr:rowOff>
    </xdr:from>
    <xdr:ext cx="469744" cy="259045"/>
    <xdr:sp macro="" textlink="">
      <xdr:nvSpPr>
        <xdr:cNvPr id="952" name="n_3mainValue【庁舎】&#10;一人当たり面積">
          <a:extLst>
            <a:ext uri="{FF2B5EF4-FFF2-40B4-BE49-F238E27FC236}">
              <a16:creationId xmlns:a16="http://schemas.microsoft.com/office/drawing/2014/main" id="{1B91B7CA-E8DF-4CB5-9F23-37A3A80F286C}"/>
            </a:ext>
          </a:extLst>
        </xdr:cNvPr>
        <xdr:cNvSpPr txBox="1"/>
      </xdr:nvSpPr>
      <xdr:spPr>
        <a:xfrm>
          <a:off x="19310427" y="17498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156990</xdr:rowOff>
    </xdr:from>
    <xdr:ext cx="469744" cy="259045"/>
    <xdr:sp macro="" textlink="">
      <xdr:nvSpPr>
        <xdr:cNvPr id="953" name="n_4mainValue【庁舎】&#10;一人当たり面積">
          <a:extLst>
            <a:ext uri="{FF2B5EF4-FFF2-40B4-BE49-F238E27FC236}">
              <a16:creationId xmlns:a16="http://schemas.microsoft.com/office/drawing/2014/main" id="{32579CB6-9F34-41E1-99AB-89C7BD8E0A58}"/>
            </a:ext>
          </a:extLst>
        </xdr:cNvPr>
        <xdr:cNvSpPr txBox="1"/>
      </xdr:nvSpPr>
      <xdr:spPr>
        <a:xfrm>
          <a:off x="18421427" y="1781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1DB2A2CE-B094-47C9-B4A2-252B6ACBEF2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0DC0A144-B386-4DBB-B033-60DFEBEA421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BCFD6385-42DD-4BC6-8A9A-511F6C4EA94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18.1</a:t>
          </a:r>
          <a:r>
            <a:rPr kumimoji="1" lang="ja-JP" altLang="en-US"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32.4</a:t>
          </a:r>
          <a:r>
            <a:rPr kumimoji="1" lang="ja-JP" altLang="en-US"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51.0</a:t>
          </a:r>
          <a:r>
            <a:rPr kumimoji="1" lang="ja-JP" altLang="en-US" sz="1100">
              <a:solidFill>
                <a:schemeClr val="dk1"/>
              </a:solidFill>
              <a:effectLst/>
              <a:latin typeface="+mn-lt"/>
              <a:ea typeface="+mn-ea"/>
              <a:cs typeface="+mn-cs"/>
            </a:rPr>
            <a:t>％）、消防施設（</a:t>
          </a:r>
          <a:r>
            <a:rPr kumimoji="1" lang="en-US" altLang="ja-JP" sz="1100">
              <a:solidFill>
                <a:schemeClr val="dk1"/>
              </a:solidFill>
              <a:effectLst/>
              <a:latin typeface="+mn-lt"/>
              <a:ea typeface="+mn-ea"/>
              <a:cs typeface="+mn-cs"/>
            </a:rPr>
            <a:t>49.8</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類似団体と比較して有形固定資産減価償却率が比較的低い</a:t>
          </a:r>
          <a:r>
            <a:rPr kumimoji="1" lang="ja-JP" altLang="en-US" sz="1100">
              <a:solidFill>
                <a:schemeClr val="dk1"/>
              </a:solidFill>
              <a:effectLst/>
              <a:latin typeface="+mn-lt"/>
              <a:ea typeface="+mn-ea"/>
              <a:cs typeface="+mn-cs"/>
            </a:rPr>
            <a:t>状況となっている。</a:t>
          </a:r>
          <a:endParaRPr kumimoji="1" lang="en-US" altLang="ja-JP" sz="1100">
            <a:solidFill>
              <a:schemeClr val="dk1"/>
            </a:solidFill>
            <a:effectLst/>
            <a:latin typeface="+mn-lt"/>
            <a:ea typeface="+mn-ea"/>
            <a:cs typeface="+mn-cs"/>
          </a:endParaRPr>
        </a:p>
        <a:p>
          <a:r>
            <a:rPr kumimoji="1" lang="ja-JP" altLang="ja-JP" sz="1100">
              <a:solidFill>
                <a:sysClr val="windowText" lastClr="000000"/>
              </a:solidFill>
              <a:effectLst/>
              <a:latin typeface="+mn-lt"/>
              <a:ea typeface="+mn-ea"/>
              <a:cs typeface="+mn-cs"/>
            </a:rPr>
            <a:t>図書館は平成</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年度に複合施設の一部改修</a:t>
          </a:r>
          <a:r>
            <a:rPr kumimoji="1" lang="ja-JP" altLang="ja-JP" sz="1100">
              <a:solidFill>
                <a:schemeClr val="dk1"/>
              </a:solidFill>
              <a:effectLst/>
              <a:latin typeface="+mn-lt"/>
              <a:ea typeface="+mn-ea"/>
              <a:cs typeface="+mn-cs"/>
            </a:rPr>
            <a:t>を経て平成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年度にオープンし</a:t>
          </a:r>
          <a:r>
            <a:rPr kumimoji="1" lang="ja-JP" altLang="en-US" sz="1100">
              <a:solidFill>
                <a:schemeClr val="dk1"/>
              </a:solidFill>
              <a:effectLst/>
              <a:latin typeface="+mn-lt"/>
              <a:ea typeface="+mn-ea"/>
              <a:cs typeface="+mn-cs"/>
            </a:rPr>
            <a:t>ており、</a:t>
          </a:r>
          <a:r>
            <a:rPr kumimoji="1" lang="ja-JP" altLang="ja-JP" sz="1100">
              <a:solidFill>
                <a:sysClr val="windowText" lastClr="000000"/>
              </a:solidFill>
              <a:effectLst/>
              <a:latin typeface="+mn-lt"/>
              <a:ea typeface="+mn-ea"/>
              <a:cs typeface="+mn-cs"/>
            </a:rPr>
            <a:t>体育館</a:t>
          </a:r>
          <a:r>
            <a:rPr kumimoji="1" lang="ja-JP" altLang="en-US" sz="1100">
              <a:solidFill>
                <a:sysClr val="windowText" lastClr="000000"/>
              </a:solidFill>
              <a:effectLst/>
              <a:latin typeface="+mn-lt"/>
              <a:ea typeface="+mn-ea"/>
              <a:cs typeface="+mn-cs"/>
            </a:rPr>
            <a:t>は</a:t>
          </a:r>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21</a:t>
          </a:r>
          <a:r>
            <a:rPr kumimoji="1" lang="ja-JP" altLang="ja-JP" sz="1100">
              <a:solidFill>
                <a:sysClr val="windowText" lastClr="000000"/>
              </a:solidFill>
              <a:effectLst/>
              <a:latin typeface="+mn-lt"/>
              <a:ea typeface="+mn-ea"/>
              <a:cs typeface="+mn-cs"/>
            </a:rPr>
            <a:t>年度に改築</a:t>
          </a:r>
          <a:r>
            <a:rPr kumimoji="1" lang="ja-JP" altLang="ja-JP" sz="1100">
              <a:solidFill>
                <a:schemeClr val="dk1"/>
              </a:solidFill>
              <a:effectLst/>
              <a:latin typeface="+mn-lt"/>
              <a:ea typeface="+mn-ea"/>
              <a:cs typeface="+mn-cs"/>
            </a:rPr>
            <a:t>したことから、減価償却率が低くなっている。</a:t>
          </a:r>
          <a:endParaRPr lang="ja-JP" altLang="ja-JP" sz="1400">
            <a:effectLst/>
          </a:endParaRPr>
        </a:p>
        <a:p>
          <a:r>
            <a:rPr kumimoji="1" lang="ja-JP" altLang="en-US" sz="1100">
              <a:solidFill>
                <a:schemeClr val="dk1"/>
              </a:solidFill>
              <a:effectLst/>
              <a:latin typeface="+mn-lt"/>
              <a:ea typeface="+mn-ea"/>
              <a:cs typeface="+mn-cs"/>
            </a:rPr>
            <a:t>一方、市民会館（</a:t>
          </a:r>
          <a:r>
            <a:rPr kumimoji="1" lang="en-US" altLang="ja-JP" sz="1100">
              <a:solidFill>
                <a:schemeClr val="dk1"/>
              </a:solidFill>
              <a:effectLst/>
              <a:latin typeface="+mn-lt"/>
              <a:ea typeface="+mn-ea"/>
              <a:cs typeface="+mn-cs"/>
            </a:rPr>
            <a:t>96.6</a:t>
          </a:r>
          <a:r>
            <a:rPr kumimoji="1" lang="ja-JP" altLang="en-US" sz="1100">
              <a:solidFill>
                <a:schemeClr val="dk1"/>
              </a:solidFill>
              <a:effectLst/>
              <a:latin typeface="+mn-lt"/>
              <a:ea typeface="+mn-ea"/>
              <a:cs typeface="+mn-cs"/>
            </a:rPr>
            <a:t>％）、一般廃棄処理施設（</a:t>
          </a:r>
          <a:r>
            <a:rPr kumimoji="1" lang="en-US" altLang="ja-JP" sz="1100">
              <a:solidFill>
                <a:schemeClr val="dk1"/>
              </a:solidFill>
              <a:effectLst/>
              <a:latin typeface="+mn-lt"/>
              <a:ea typeface="+mn-ea"/>
              <a:cs typeface="+mn-cs"/>
            </a:rPr>
            <a:t>72.6</a:t>
          </a:r>
          <a:r>
            <a:rPr kumimoji="1" lang="ja-JP" altLang="en-US" sz="1100">
              <a:solidFill>
                <a:schemeClr val="dk1"/>
              </a:solidFill>
              <a:effectLst/>
              <a:latin typeface="+mn-lt"/>
              <a:ea typeface="+mn-ea"/>
              <a:cs typeface="+mn-cs"/>
            </a:rPr>
            <a:t>％）、保健センター・保健所（</a:t>
          </a:r>
          <a:r>
            <a:rPr kumimoji="1" lang="en-US" altLang="ja-JP" sz="1100">
              <a:solidFill>
                <a:schemeClr val="dk1"/>
              </a:solidFill>
              <a:effectLst/>
              <a:latin typeface="+mn-lt"/>
              <a:ea typeface="+mn-ea"/>
              <a:cs typeface="+mn-cs"/>
            </a:rPr>
            <a:t>92.2</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類似団体と比較して有形固定資産減価償却率が比較的高い</a:t>
          </a:r>
          <a:r>
            <a:rPr kumimoji="1" lang="ja-JP" altLang="en-US" sz="1100">
              <a:solidFill>
                <a:schemeClr val="dk1"/>
              </a:solidFill>
              <a:effectLst/>
              <a:latin typeface="+mn-lt"/>
              <a:ea typeface="+mn-ea"/>
              <a:cs typeface="+mn-cs"/>
            </a:rPr>
            <a:t>状況</a:t>
          </a:r>
          <a:r>
            <a:rPr kumimoji="1" lang="ja-JP" altLang="ja-JP" sz="1100">
              <a:solidFill>
                <a:schemeClr val="dk1"/>
              </a:solidFill>
              <a:effectLst/>
              <a:latin typeface="+mn-lt"/>
              <a:ea typeface="+mn-ea"/>
              <a:cs typeface="+mn-cs"/>
            </a:rPr>
            <a:t>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なかでも、</a:t>
          </a:r>
          <a:r>
            <a:rPr kumimoji="1" lang="ja-JP" altLang="ja-JP" sz="1100">
              <a:solidFill>
                <a:schemeClr val="dk1"/>
              </a:solidFill>
              <a:effectLst/>
              <a:latin typeface="+mn-lt"/>
              <a:ea typeface="+mn-ea"/>
              <a:cs typeface="+mn-cs"/>
            </a:rPr>
            <a:t>市民会館は昭和</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年度、保健センターは昭和</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年度に供用開始されており、稼働年数が耐用年数に近くなっているため、減価償却率が高くなっている。</a:t>
          </a:r>
          <a:endParaRPr lang="ja-JP" altLang="ja-JP" sz="1400">
            <a:effectLst/>
          </a:endParaRPr>
        </a:p>
        <a:p>
          <a:r>
            <a:rPr kumimoji="1" lang="ja-JP" altLang="ja-JP" sz="1100">
              <a:solidFill>
                <a:schemeClr val="dk1"/>
              </a:solidFill>
              <a:effectLst/>
              <a:latin typeface="+mn-lt"/>
              <a:ea typeface="+mn-ea"/>
              <a:cs typeface="+mn-cs"/>
            </a:rPr>
            <a:t>今後の資産の管理に当たっては、公共施設等総合管理計画や個別施設計画等に基づき、施設の老朽化の状況と適切な施設サービスの提供水準、負債とのバランスを見ながら取り組みを進めていく。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BN5" sqref="BN5:BU5"/>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83741373</v>
      </c>
      <c r="BO4" s="462"/>
      <c r="BP4" s="462"/>
      <c r="BQ4" s="462"/>
      <c r="BR4" s="462"/>
      <c r="BS4" s="462"/>
      <c r="BT4" s="462"/>
      <c r="BU4" s="463"/>
      <c r="BV4" s="461">
        <v>82463546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3.9</v>
      </c>
      <c r="CU4" s="602"/>
      <c r="CV4" s="602"/>
      <c r="CW4" s="602"/>
      <c r="CX4" s="602"/>
      <c r="CY4" s="602"/>
      <c r="CZ4" s="602"/>
      <c r="DA4" s="603"/>
      <c r="DB4" s="601">
        <v>6.1</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81342339</v>
      </c>
      <c r="BO5" s="433"/>
      <c r="BP5" s="433"/>
      <c r="BQ5" s="433"/>
      <c r="BR5" s="433"/>
      <c r="BS5" s="433"/>
      <c r="BT5" s="433"/>
      <c r="BU5" s="434"/>
      <c r="BV5" s="432">
        <v>79306573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93.8</v>
      </c>
      <c r="CU5" s="430"/>
      <c r="CV5" s="430"/>
      <c r="CW5" s="430"/>
      <c r="CX5" s="430"/>
      <c r="CY5" s="430"/>
      <c r="CZ5" s="430"/>
      <c r="DA5" s="431"/>
      <c r="DB5" s="429">
        <v>92.1</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2399034</v>
      </c>
      <c r="BO6" s="433"/>
      <c r="BP6" s="433"/>
      <c r="BQ6" s="433"/>
      <c r="BR6" s="433"/>
      <c r="BS6" s="433"/>
      <c r="BT6" s="433"/>
      <c r="BU6" s="434"/>
      <c r="BV6" s="432">
        <v>3156973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94.2</v>
      </c>
      <c r="CU6" s="576"/>
      <c r="CV6" s="576"/>
      <c r="CW6" s="576"/>
      <c r="CX6" s="576"/>
      <c r="CY6" s="576"/>
      <c r="CZ6" s="576"/>
      <c r="DA6" s="577"/>
      <c r="DB6" s="575">
        <v>92.5</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1077583</v>
      </c>
      <c r="BO7" s="433"/>
      <c r="BP7" s="433"/>
      <c r="BQ7" s="433"/>
      <c r="BR7" s="433"/>
      <c r="BS7" s="433"/>
      <c r="BT7" s="433"/>
      <c r="BU7" s="434"/>
      <c r="BV7" s="432">
        <v>1143409</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33774251</v>
      </c>
      <c r="CU7" s="433"/>
      <c r="CV7" s="433"/>
      <c r="CW7" s="433"/>
      <c r="CX7" s="433"/>
      <c r="CY7" s="433"/>
      <c r="CZ7" s="433"/>
      <c r="DA7" s="434"/>
      <c r="DB7" s="432">
        <v>33037283</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1321451</v>
      </c>
      <c r="BO8" s="433"/>
      <c r="BP8" s="433"/>
      <c r="BQ8" s="433"/>
      <c r="BR8" s="433"/>
      <c r="BS8" s="433"/>
      <c r="BT8" s="433"/>
      <c r="BU8" s="434"/>
      <c r="BV8" s="432">
        <v>2013564</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0.57999999999999996</v>
      </c>
      <c r="CU8" s="536"/>
      <c r="CV8" s="536"/>
      <c r="CW8" s="536"/>
      <c r="CX8" s="536"/>
      <c r="CY8" s="536"/>
      <c r="CZ8" s="536"/>
      <c r="DA8" s="537"/>
      <c r="DB8" s="535">
        <v>0.56999999999999995</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142752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-692113</v>
      </c>
      <c r="BO9" s="433"/>
      <c r="BP9" s="433"/>
      <c r="BQ9" s="433"/>
      <c r="BR9" s="433"/>
      <c r="BS9" s="433"/>
      <c r="BT9" s="433"/>
      <c r="BU9" s="434"/>
      <c r="BV9" s="432">
        <v>384434</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7.7</v>
      </c>
      <c r="CU9" s="430"/>
      <c r="CV9" s="430"/>
      <c r="CW9" s="430"/>
      <c r="CX9" s="430"/>
      <c r="CY9" s="430"/>
      <c r="CZ9" s="430"/>
      <c r="DA9" s="431"/>
      <c r="DB9" s="429">
        <v>7.8</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139279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1007000</v>
      </c>
      <c r="BO10" s="433"/>
      <c r="BP10" s="433"/>
      <c r="BQ10" s="433"/>
      <c r="BR10" s="433"/>
      <c r="BS10" s="433"/>
      <c r="BT10" s="433"/>
      <c r="BU10" s="434"/>
      <c r="BV10" s="432">
        <v>815000</v>
      </c>
      <c r="BW10" s="433"/>
      <c r="BX10" s="433"/>
      <c r="BY10" s="433"/>
      <c r="BZ10" s="433"/>
      <c r="CA10" s="433"/>
      <c r="CB10" s="433"/>
      <c r="CC10" s="43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5999</v>
      </c>
      <c r="BO11" s="433"/>
      <c r="BP11" s="433"/>
      <c r="BQ11" s="433"/>
      <c r="BR11" s="433"/>
      <c r="BS11" s="433"/>
      <c r="BT11" s="433"/>
      <c r="BU11" s="434"/>
      <c r="BV11" s="432">
        <v>3000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141739</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1712992</v>
      </c>
      <c r="BO12" s="433"/>
      <c r="BP12" s="433"/>
      <c r="BQ12" s="433"/>
      <c r="BR12" s="433"/>
      <c r="BS12" s="433"/>
      <c r="BT12" s="433"/>
      <c r="BU12" s="434"/>
      <c r="BV12" s="432">
        <v>789374</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129</v>
      </c>
      <c r="N13" s="517"/>
      <c r="O13" s="517"/>
      <c r="P13" s="517"/>
      <c r="Q13" s="518"/>
      <c r="R13" s="519">
        <v>139471</v>
      </c>
      <c r="S13" s="520"/>
      <c r="T13" s="520"/>
      <c r="U13" s="520"/>
      <c r="V13" s="521"/>
      <c r="W13" s="522" t="s">
        <v>130</v>
      </c>
      <c r="X13" s="418"/>
      <c r="Y13" s="418"/>
      <c r="Z13" s="418"/>
      <c r="AA13" s="418"/>
      <c r="AB13" s="419"/>
      <c r="AC13" s="385">
        <v>542</v>
      </c>
      <c r="AD13" s="386"/>
      <c r="AE13" s="386"/>
      <c r="AF13" s="386"/>
      <c r="AG13" s="387"/>
      <c r="AH13" s="385">
        <v>579</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-1392106</v>
      </c>
      <c r="BO13" s="433"/>
      <c r="BP13" s="433"/>
      <c r="BQ13" s="433"/>
      <c r="BR13" s="433"/>
      <c r="BS13" s="433"/>
      <c r="BT13" s="433"/>
      <c r="BU13" s="434"/>
      <c r="BV13" s="432">
        <v>413060</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5.8</v>
      </c>
      <c r="CU13" s="430"/>
      <c r="CV13" s="430"/>
      <c r="CW13" s="430"/>
      <c r="CX13" s="430"/>
      <c r="CY13" s="430"/>
      <c r="CZ13" s="430"/>
      <c r="DA13" s="431"/>
      <c r="DB13" s="429">
        <v>5.6</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142283</v>
      </c>
      <c r="S14" s="520"/>
      <c r="T14" s="520"/>
      <c r="U14" s="520"/>
      <c r="V14" s="521"/>
      <c r="W14" s="523"/>
      <c r="X14" s="421"/>
      <c r="Y14" s="421"/>
      <c r="Z14" s="421"/>
      <c r="AA14" s="421"/>
      <c r="AB14" s="422"/>
      <c r="AC14" s="512">
        <v>1.2</v>
      </c>
      <c r="AD14" s="513"/>
      <c r="AE14" s="513"/>
      <c r="AF14" s="513"/>
      <c r="AG14" s="514"/>
      <c r="AH14" s="512">
        <v>1.3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30.8</v>
      </c>
      <c r="CU14" s="530"/>
      <c r="CV14" s="530"/>
      <c r="CW14" s="530"/>
      <c r="CX14" s="530"/>
      <c r="CY14" s="530"/>
      <c r="CZ14" s="530"/>
      <c r="DA14" s="531"/>
      <c r="DB14" s="529">
        <v>30.8</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129</v>
      </c>
      <c r="N15" s="517"/>
      <c r="O15" s="517"/>
      <c r="P15" s="517"/>
      <c r="Q15" s="518"/>
      <c r="R15" s="519">
        <v>140222</v>
      </c>
      <c r="S15" s="520"/>
      <c r="T15" s="520"/>
      <c r="U15" s="520"/>
      <c r="V15" s="521"/>
      <c r="W15" s="522" t="s">
        <v>137</v>
      </c>
      <c r="X15" s="418"/>
      <c r="Y15" s="418"/>
      <c r="Z15" s="418"/>
      <c r="AA15" s="418"/>
      <c r="AB15" s="419"/>
      <c r="AC15" s="385">
        <v>7443</v>
      </c>
      <c r="AD15" s="386"/>
      <c r="AE15" s="386"/>
      <c r="AF15" s="386"/>
      <c r="AG15" s="387"/>
      <c r="AH15" s="385">
        <v>7294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16894886</v>
      </c>
      <c r="BO15" s="462"/>
      <c r="BP15" s="462"/>
      <c r="BQ15" s="462"/>
      <c r="BR15" s="462"/>
      <c r="BS15" s="462"/>
      <c r="BT15" s="462"/>
      <c r="BU15" s="463"/>
      <c r="BV15" s="461">
        <v>16556386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16.2</v>
      </c>
      <c r="AD16" s="513"/>
      <c r="AE16" s="513"/>
      <c r="AF16" s="513"/>
      <c r="AG16" s="514"/>
      <c r="AH16" s="512">
        <v>16.600000000000001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29125294</v>
      </c>
      <c r="BO16" s="433"/>
      <c r="BP16" s="433"/>
      <c r="BQ16" s="433"/>
      <c r="BR16" s="433"/>
      <c r="BS16" s="433"/>
      <c r="BT16" s="433"/>
      <c r="BU16" s="434"/>
      <c r="BV16" s="432">
        <v>28323309</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38058</v>
      </c>
      <c r="AD17" s="386"/>
      <c r="AE17" s="386"/>
      <c r="AF17" s="386"/>
      <c r="AG17" s="387"/>
      <c r="AH17" s="385">
        <v>36016</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21416504</v>
      </c>
      <c r="BO17" s="433"/>
      <c r="BP17" s="433"/>
      <c r="BQ17" s="433"/>
      <c r="BR17" s="433"/>
      <c r="BS17" s="433"/>
      <c r="BT17" s="433"/>
      <c r="BU17" s="434"/>
      <c r="BV17" s="432">
        <v>21009089</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49.72</v>
      </c>
      <c r="M18" s="485"/>
      <c r="N18" s="485"/>
      <c r="O18" s="485"/>
      <c r="P18" s="485"/>
      <c r="Q18" s="485"/>
      <c r="R18" s="486"/>
      <c r="S18" s="486"/>
      <c r="T18" s="486"/>
      <c r="U18" s="486"/>
      <c r="V18" s="487"/>
      <c r="W18" s="503"/>
      <c r="X18" s="504"/>
      <c r="Y18" s="504"/>
      <c r="Z18" s="504"/>
      <c r="AA18" s="504"/>
      <c r="AB18" s="528"/>
      <c r="AC18" s="402">
        <v>82.7</v>
      </c>
      <c r="AD18" s="403"/>
      <c r="AE18" s="403"/>
      <c r="AF18" s="403"/>
      <c r="AG18" s="488"/>
      <c r="AH18" s="402">
        <v>82.1</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34775918</v>
      </c>
      <c r="BO18" s="433"/>
      <c r="BP18" s="433"/>
      <c r="BQ18" s="433"/>
      <c r="BR18" s="433"/>
      <c r="BS18" s="433"/>
      <c r="BT18" s="433"/>
      <c r="BU18" s="434"/>
      <c r="BV18" s="432">
        <v>32764455</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2871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46827369</v>
      </c>
      <c r="BO19" s="433"/>
      <c r="BP19" s="433"/>
      <c r="BQ19" s="433"/>
      <c r="BR19" s="433"/>
      <c r="BS19" s="433"/>
      <c r="BT19" s="433"/>
      <c r="BU19" s="434"/>
      <c r="BV19" s="432">
        <v>45157913</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60570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41524196</v>
      </c>
      <c r="BO22" s="462"/>
      <c r="BP22" s="462"/>
      <c r="BQ22" s="462"/>
      <c r="BR22" s="462"/>
      <c r="BS22" s="462"/>
      <c r="BT22" s="462"/>
      <c r="BU22" s="463"/>
      <c r="BV22" s="461">
        <v>42501146</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33958054</v>
      </c>
      <c r="BO23" s="433"/>
      <c r="BP23" s="433"/>
      <c r="BQ23" s="433"/>
      <c r="BR23" s="433"/>
      <c r="BS23" s="433"/>
      <c r="BT23" s="433"/>
      <c r="BU23" s="434"/>
      <c r="BV23" s="432">
        <v>34688727</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9030</v>
      </c>
      <c r="R24" s="386"/>
      <c r="S24" s="386"/>
      <c r="T24" s="386"/>
      <c r="U24" s="386"/>
      <c r="V24" s="387"/>
      <c r="W24" s="475"/>
      <c r="X24" s="412"/>
      <c r="Y24" s="413"/>
      <c r="Z24" s="388" t="s">
        <v>162</v>
      </c>
      <c r="AA24" s="389"/>
      <c r="AB24" s="389"/>
      <c r="AC24" s="389"/>
      <c r="AD24" s="389"/>
      <c r="AE24" s="389"/>
      <c r="AF24" s="389"/>
      <c r="AG24" s="390"/>
      <c r="AH24" s="385">
        <v>891</v>
      </c>
      <c r="AI24" s="386"/>
      <c r="AJ24" s="386"/>
      <c r="AK24" s="386"/>
      <c r="AL24" s="387"/>
      <c r="AM24" s="385">
        <v>2730024</v>
      </c>
      <c r="AN24" s="386"/>
      <c r="AO24" s="386"/>
      <c r="AP24" s="386"/>
      <c r="AQ24" s="386"/>
      <c r="AR24" s="387"/>
      <c r="AS24" s="385">
        <v>3064</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26129322</v>
      </c>
      <c r="BO24" s="433"/>
      <c r="BP24" s="433"/>
      <c r="BQ24" s="433"/>
      <c r="BR24" s="433"/>
      <c r="BS24" s="433"/>
      <c r="BT24" s="433"/>
      <c r="BU24" s="434"/>
      <c r="BV24" s="432">
        <v>25630403</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2</v>
      </c>
      <c r="M25" s="386"/>
      <c r="N25" s="386"/>
      <c r="O25" s="386"/>
      <c r="P25" s="387"/>
      <c r="Q25" s="385">
        <v>7460</v>
      </c>
      <c r="R25" s="386"/>
      <c r="S25" s="386"/>
      <c r="T25" s="386"/>
      <c r="U25" s="386"/>
      <c r="V25" s="387"/>
      <c r="W25" s="475"/>
      <c r="X25" s="412"/>
      <c r="Y25" s="413"/>
      <c r="Z25" s="388" t="s">
        <v>165</v>
      </c>
      <c r="AA25" s="389"/>
      <c r="AB25" s="389"/>
      <c r="AC25" s="389"/>
      <c r="AD25" s="389"/>
      <c r="AE25" s="389"/>
      <c r="AF25" s="389"/>
      <c r="AG25" s="390"/>
      <c r="AH25" s="385">
        <v>112</v>
      </c>
      <c r="AI25" s="386"/>
      <c r="AJ25" s="386"/>
      <c r="AK25" s="386"/>
      <c r="AL25" s="387"/>
      <c r="AM25" s="385">
        <v>343168</v>
      </c>
      <c r="AN25" s="386"/>
      <c r="AO25" s="386"/>
      <c r="AP25" s="386"/>
      <c r="AQ25" s="386"/>
      <c r="AR25" s="387"/>
      <c r="AS25" s="385">
        <v>3064</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12177086</v>
      </c>
      <c r="BO25" s="462"/>
      <c r="BP25" s="462"/>
      <c r="BQ25" s="462"/>
      <c r="BR25" s="462"/>
      <c r="BS25" s="462"/>
      <c r="BT25" s="462"/>
      <c r="BU25" s="463"/>
      <c r="BV25" s="461">
        <v>14256062</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6740</v>
      </c>
      <c r="R26" s="386"/>
      <c r="S26" s="386"/>
      <c r="T26" s="386"/>
      <c r="U26" s="386"/>
      <c r="V26" s="387"/>
      <c r="W26" s="475"/>
      <c r="X26" s="412"/>
      <c r="Y26" s="413"/>
      <c r="Z26" s="388" t="s">
        <v>168</v>
      </c>
      <c r="AA26" s="443"/>
      <c r="AB26" s="443"/>
      <c r="AC26" s="443"/>
      <c r="AD26" s="443"/>
      <c r="AE26" s="443"/>
      <c r="AF26" s="443"/>
      <c r="AG26" s="444"/>
      <c r="AH26" s="385">
        <v>29</v>
      </c>
      <c r="AI26" s="386"/>
      <c r="AJ26" s="386"/>
      <c r="AK26" s="386"/>
      <c r="AL26" s="387"/>
      <c r="AM26" s="385">
        <v>92945</v>
      </c>
      <c r="AN26" s="386"/>
      <c r="AO26" s="386"/>
      <c r="AP26" s="386"/>
      <c r="AQ26" s="386"/>
      <c r="AR26" s="387"/>
      <c r="AS26" s="385">
        <v>3205</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5200</v>
      </c>
      <c r="R27" s="386"/>
      <c r="S27" s="386"/>
      <c r="T27" s="386"/>
      <c r="U27" s="386"/>
      <c r="V27" s="387"/>
      <c r="W27" s="475"/>
      <c r="X27" s="412"/>
      <c r="Y27" s="413"/>
      <c r="Z27" s="388" t="s">
        <v>171</v>
      </c>
      <c r="AA27" s="389"/>
      <c r="AB27" s="389"/>
      <c r="AC27" s="389"/>
      <c r="AD27" s="389"/>
      <c r="AE27" s="389"/>
      <c r="AF27" s="389"/>
      <c r="AG27" s="390"/>
      <c r="AH27" s="385">
        <v>64</v>
      </c>
      <c r="AI27" s="386"/>
      <c r="AJ27" s="386"/>
      <c r="AK27" s="386"/>
      <c r="AL27" s="387"/>
      <c r="AM27" s="385">
        <v>216224</v>
      </c>
      <c r="AN27" s="386"/>
      <c r="AO27" s="386"/>
      <c r="AP27" s="386"/>
      <c r="AQ27" s="386"/>
      <c r="AR27" s="387"/>
      <c r="AS27" s="385">
        <v>3379</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500000</v>
      </c>
      <c r="BO27" s="467"/>
      <c r="BP27" s="467"/>
      <c r="BQ27" s="467"/>
      <c r="BR27" s="467"/>
      <c r="BS27" s="467"/>
      <c r="BT27" s="467"/>
      <c r="BU27" s="468"/>
      <c r="BV27" s="466">
        <v>500000</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4610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3934778</v>
      </c>
      <c r="BO28" s="462"/>
      <c r="BP28" s="462"/>
      <c r="BQ28" s="462"/>
      <c r="BR28" s="462"/>
      <c r="BS28" s="462"/>
      <c r="BT28" s="462"/>
      <c r="BU28" s="463"/>
      <c r="BV28" s="461">
        <v>4640770</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28</v>
      </c>
      <c r="M29" s="386"/>
      <c r="N29" s="386"/>
      <c r="O29" s="386"/>
      <c r="P29" s="387"/>
      <c r="Q29" s="385">
        <v>4330</v>
      </c>
      <c r="R29" s="386"/>
      <c r="S29" s="386"/>
      <c r="T29" s="386"/>
      <c r="U29" s="386"/>
      <c r="V29" s="387"/>
      <c r="W29" s="476"/>
      <c r="X29" s="477"/>
      <c r="Y29" s="478"/>
      <c r="Z29" s="388" t="s">
        <v>177</v>
      </c>
      <c r="AA29" s="389"/>
      <c r="AB29" s="389"/>
      <c r="AC29" s="389"/>
      <c r="AD29" s="389"/>
      <c r="AE29" s="389"/>
      <c r="AF29" s="389"/>
      <c r="AG29" s="390"/>
      <c r="AH29" s="385">
        <v>955</v>
      </c>
      <c r="AI29" s="386"/>
      <c r="AJ29" s="386"/>
      <c r="AK29" s="386"/>
      <c r="AL29" s="387"/>
      <c r="AM29" s="385">
        <v>2946248</v>
      </c>
      <c r="AN29" s="386"/>
      <c r="AO29" s="386"/>
      <c r="AP29" s="386"/>
      <c r="AQ29" s="386"/>
      <c r="AR29" s="387"/>
      <c r="AS29" s="385">
        <v>3085</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682931</v>
      </c>
      <c r="BO29" s="433"/>
      <c r="BP29" s="433"/>
      <c r="BQ29" s="433"/>
      <c r="BR29" s="433"/>
      <c r="BS29" s="433"/>
      <c r="BT29" s="433"/>
      <c r="BU29" s="434"/>
      <c r="BV29" s="432">
        <v>500000</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6563823</v>
      </c>
      <c r="BO30" s="467"/>
      <c r="BP30" s="467"/>
      <c r="BQ30" s="467"/>
      <c r="BR30" s="467"/>
      <c r="BS30" s="467"/>
      <c r="BT30" s="467"/>
      <c r="BU30" s="468"/>
      <c r="BV30" s="466">
        <v>6372390</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倉浜衛生施設組合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沖縄こどもの国</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f>IF(E35="","",C34+1)</f>
        <v>2</v>
      </c>
      <c r="D35" s="380"/>
      <c r="E35" s="381" t="str">
        <f>IF('各会計、関係団体の財政状況及び健全化判断比率'!B8="","",'各会計、関係団体の財政状況及び健全化判断比率'!B8)</f>
        <v>土地区画整理事業特別会計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沖縄県市町村自治会館管理組合</v>
      </c>
      <c r="BZ35" s="381"/>
      <c r="CA35" s="381"/>
      <c r="CB35" s="381"/>
      <c r="CC35" s="381"/>
      <c r="CD35" s="381"/>
      <c r="CE35" s="381"/>
      <c r="CF35" s="381"/>
      <c r="CG35" s="381"/>
      <c r="CH35" s="381"/>
      <c r="CI35" s="381"/>
      <c r="CJ35" s="381"/>
      <c r="CK35" s="381"/>
      <c r="CL35" s="381"/>
      <c r="CM35" s="381"/>
      <c r="CN35" s="163"/>
      <c r="CO35" s="380">
        <f t="shared" ref="CO35:CO43" si="3">IF(CQ35="","",CO34+1)</f>
        <v>17</v>
      </c>
      <c r="CP35" s="380"/>
      <c r="CQ35" s="381" t="str">
        <f>IF('各会計、関係団体の財政状況及び健全化判断比率'!BS8="","",'各会計、関係団体の財政状況及び健全化判断比率'!BS8)</f>
        <v>沖縄市土地開発公社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後期高齢者医療事業特別会計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沖縄県市町村総合事務組合（一般会計）</v>
      </c>
      <c r="BZ36" s="381"/>
      <c r="CA36" s="381"/>
      <c r="CB36" s="381"/>
      <c r="CC36" s="381"/>
      <c r="CD36" s="381"/>
      <c r="CE36" s="381"/>
      <c r="CF36" s="381"/>
      <c r="CG36" s="381"/>
      <c r="CH36" s="381"/>
      <c r="CI36" s="381"/>
      <c r="CJ36" s="381"/>
      <c r="CK36" s="381"/>
      <c r="CL36" s="381"/>
      <c r="CM36" s="381"/>
      <c r="CN36" s="163"/>
      <c r="CO36" s="380">
        <f t="shared" si="3"/>
        <v>18</v>
      </c>
      <c r="CP36" s="380"/>
      <c r="CQ36" s="381" t="str">
        <f>IF('各会計、関係団体の財政状況及び健全化判断比率'!BS9="","",'各会計、関係団体の財政状況及び健全化判断比率'!BS9)</f>
        <v>沖縄中部勤労者福祉サービスセンター</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沖縄県市町村総合事務組合（特別会計）</v>
      </c>
      <c r="BZ37" s="381"/>
      <c r="CA37" s="381"/>
      <c r="CB37" s="381"/>
      <c r="CC37" s="381"/>
      <c r="CD37" s="381"/>
      <c r="CE37" s="381"/>
      <c r="CF37" s="381"/>
      <c r="CG37" s="381"/>
      <c r="CH37" s="381"/>
      <c r="CI37" s="381"/>
      <c r="CJ37" s="381"/>
      <c r="CK37" s="381"/>
      <c r="CL37" s="381"/>
      <c r="CM37" s="381"/>
      <c r="CN37" s="163"/>
      <c r="CO37" s="380">
        <f t="shared" si="3"/>
        <v>19</v>
      </c>
      <c r="CP37" s="380"/>
      <c r="CQ37" s="381" t="str">
        <f>IF('各会計、関係団体の財政状況及び健全化判断比率'!BS10="","",'各会計、関係団体の財政状況及び健全化判断比率'!BS10)</f>
        <v>沖善社</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中部広域市町村圏事務組合（一般会計）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中部広域市町村圏事務組合（特別会計）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沖縄県後期高齢者医療広域連合（一般会計）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沖縄県後期高齢者医療広域連合（特別会計）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v8xFoPbq6c0OH4KPodmacQaBNokabJ3HusHopO/dq5qlMPbOqEePjmkSbEp24w8d/WRKQqLsIALvH/P/5Zb8Uw==" saltValue="ntZ45ZsCUaBJahy9o2OdY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R15" sqref="R15:Y15"/>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17057275</v>
      </c>
      <c r="S5" s="690"/>
      <c r="T5" s="690"/>
      <c r="U5" s="690"/>
      <c r="V5" s="690"/>
      <c r="W5" s="690"/>
      <c r="X5" s="690"/>
      <c r="Y5" s="715"/>
      <c r="Z5" s="728">
        <v>20.399999999999999</v>
      </c>
      <c r="AA5" s="728"/>
      <c r="AB5" s="728"/>
      <c r="AC5" s="728"/>
      <c r="AD5" s="729">
        <v>17057275</v>
      </c>
      <c r="AE5" s="729"/>
      <c r="AF5" s="729"/>
      <c r="AG5" s="729"/>
      <c r="AH5" s="729"/>
      <c r="AI5" s="729"/>
      <c r="AJ5" s="729"/>
      <c r="AK5" s="729"/>
      <c r="AL5" s="716">
        <v>46.2</v>
      </c>
      <c r="AM5" s="698"/>
      <c r="AN5" s="698"/>
      <c r="AO5" s="717"/>
      <c r="AP5" s="692" t="s">
        <v>216</v>
      </c>
      <c r="AQ5" s="693"/>
      <c r="AR5" s="693"/>
      <c r="AS5" s="693"/>
      <c r="AT5" s="693"/>
      <c r="AU5" s="693"/>
      <c r="AV5" s="693"/>
      <c r="AW5" s="693"/>
      <c r="AX5" s="693"/>
      <c r="AY5" s="693"/>
      <c r="AZ5" s="693"/>
      <c r="BA5" s="693"/>
      <c r="BB5" s="693"/>
      <c r="BC5" s="693"/>
      <c r="BD5" s="693"/>
      <c r="BE5" s="693"/>
      <c r="BF5" s="694"/>
      <c r="BG5" s="634">
        <v>17057275</v>
      </c>
      <c r="BH5" s="635"/>
      <c r="BI5" s="635"/>
      <c r="BJ5" s="635"/>
      <c r="BK5" s="635"/>
      <c r="BL5" s="635"/>
      <c r="BM5" s="635"/>
      <c r="BN5" s="636"/>
      <c r="BO5" s="672">
        <v>100</v>
      </c>
      <c r="BP5" s="672"/>
      <c r="BQ5" s="672"/>
      <c r="BR5" s="672"/>
      <c r="BS5" s="673" t="s">
        <v>121</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287212</v>
      </c>
      <c r="S6" s="635"/>
      <c r="T6" s="635"/>
      <c r="U6" s="635"/>
      <c r="V6" s="635"/>
      <c r="W6" s="635"/>
      <c r="X6" s="635"/>
      <c r="Y6" s="636"/>
      <c r="Z6" s="672">
        <v>0.3</v>
      </c>
      <c r="AA6" s="672"/>
      <c r="AB6" s="672"/>
      <c r="AC6" s="672"/>
      <c r="AD6" s="673">
        <v>287212</v>
      </c>
      <c r="AE6" s="673"/>
      <c r="AF6" s="673"/>
      <c r="AG6" s="673"/>
      <c r="AH6" s="673"/>
      <c r="AI6" s="673"/>
      <c r="AJ6" s="673"/>
      <c r="AK6" s="673"/>
      <c r="AL6" s="637">
        <v>0.8</v>
      </c>
      <c r="AM6" s="638"/>
      <c r="AN6" s="638"/>
      <c r="AO6" s="674"/>
      <c r="AP6" s="631" t="s">
        <v>221</v>
      </c>
      <c r="AQ6" s="632"/>
      <c r="AR6" s="632"/>
      <c r="AS6" s="632"/>
      <c r="AT6" s="632"/>
      <c r="AU6" s="632"/>
      <c r="AV6" s="632"/>
      <c r="AW6" s="632"/>
      <c r="AX6" s="632"/>
      <c r="AY6" s="632"/>
      <c r="AZ6" s="632"/>
      <c r="BA6" s="632"/>
      <c r="BB6" s="632"/>
      <c r="BC6" s="632"/>
      <c r="BD6" s="632"/>
      <c r="BE6" s="632"/>
      <c r="BF6" s="633"/>
      <c r="BG6" s="634">
        <v>17057275</v>
      </c>
      <c r="BH6" s="635"/>
      <c r="BI6" s="635"/>
      <c r="BJ6" s="635"/>
      <c r="BK6" s="635"/>
      <c r="BL6" s="635"/>
      <c r="BM6" s="635"/>
      <c r="BN6" s="636"/>
      <c r="BO6" s="672">
        <v>100</v>
      </c>
      <c r="BP6" s="672"/>
      <c r="BQ6" s="672"/>
      <c r="BR6" s="672"/>
      <c r="BS6" s="673" t="s">
        <v>121</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385301</v>
      </c>
      <c r="CS6" s="635"/>
      <c r="CT6" s="635"/>
      <c r="CU6" s="635"/>
      <c r="CV6" s="635"/>
      <c r="CW6" s="635"/>
      <c r="CX6" s="635"/>
      <c r="CY6" s="636"/>
      <c r="CZ6" s="716">
        <v>0.5</v>
      </c>
      <c r="DA6" s="698"/>
      <c r="DB6" s="698"/>
      <c r="DC6" s="718"/>
      <c r="DD6" s="640" t="s">
        <v>121</v>
      </c>
      <c r="DE6" s="635"/>
      <c r="DF6" s="635"/>
      <c r="DG6" s="635"/>
      <c r="DH6" s="635"/>
      <c r="DI6" s="635"/>
      <c r="DJ6" s="635"/>
      <c r="DK6" s="635"/>
      <c r="DL6" s="635"/>
      <c r="DM6" s="635"/>
      <c r="DN6" s="635"/>
      <c r="DO6" s="635"/>
      <c r="DP6" s="636"/>
      <c r="DQ6" s="640">
        <v>385221</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4204</v>
      </c>
      <c r="S7" s="635"/>
      <c r="T7" s="635"/>
      <c r="U7" s="635"/>
      <c r="V7" s="635"/>
      <c r="W7" s="635"/>
      <c r="X7" s="635"/>
      <c r="Y7" s="636"/>
      <c r="Z7" s="672">
        <v>0</v>
      </c>
      <c r="AA7" s="672"/>
      <c r="AB7" s="672"/>
      <c r="AC7" s="672"/>
      <c r="AD7" s="673">
        <v>4204</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6460544</v>
      </c>
      <c r="BH7" s="635"/>
      <c r="BI7" s="635"/>
      <c r="BJ7" s="635"/>
      <c r="BK7" s="635"/>
      <c r="BL7" s="635"/>
      <c r="BM7" s="635"/>
      <c r="BN7" s="636"/>
      <c r="BO7" s="672">
        <v>37.9</v>
      </c>
      <c r="BP7" s="672"/>
      <c r="BQ7" s="672"/>
      <c r="BR7" s="672"/>
      <c r="BS7" s="673" t="s">
        <v>121</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7331965</v>
      </c>
      <c r="CS7" s="635"/>
      <c r="CT7" s="635"/>
      <c r="CU7" s="635"/>
      <c r="CV7" s="635"/>
      <c r="CW7" s="635"/>
      <c r="CX7" s="635"/>
      <c r="CY7" s="636"/>
      <c r="CZ7" s="672">
        <v>9</v>
      </c>
      <c r="DA7" s="672"/>
      <c r="DB7" s="672"/>
      <c r="DC7" s="672"/>
      <c r="DD7" s="640">
        <v>404854</v>
      </c>
      <c r="DE7" s="635"/>
      <c r="DF7" s="635"/>
      <c r="DG7" s="635"/>
      <c r="DH7" s="635"/>
      <c r="DI7" s="635"/>
      <c r="DJ7" s="635"/>
      <c r="DK7" s="635"/>
      <c r="DL7" s="635"/>
      <c r="DM7" s="635"/>
      <c r="DN7" s="635"/>
      <c r="DO7" s="635"/>
      <c r="DP7" s="636"/>
      <c r="DQ7" s="640">
        <v>5921074</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42458</v>
      </c>
      <c r="S8" s="635"/>
      <c r="T8" s="635"/>
      <c r="U8" s="635"/>
      <c r="V8" s="635"/>
      <c r="W8" s="635"/>
      <c r="X8" s="635"/>
      <c r="Y8" s="636"/>
      <c r="Z8" s="672">
        <v>0.1</v>
      </c>
      <c r="AA8" s="672"/>
      <c r="AB8" s="672"/>
      <c r="AC8" s="672"/>
      <c r="AD8" s="673">
        <v>42458</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193378</v>
      </c>
      <c r="BH8" s="635"/>
      <c r="BI8" s="635"/>
      <c r="BJ8" s="635"/>
      <c r="BK8" s="635"/>
      <c r="BL8" s="635"/>
      <c r="BM8" s="635"/>
      <c r="BN8" s="636"/>
      <c r="BO8" s="672">
        <v>1.1000000000000001</v>
      </c>
      <c r="BP8" s="672"/>
      <c r="BQ8" s="672"/>
      <c r="BR8" s="672"/>
      <c r="BS8" s="673" t="s">
        <v>121</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48532047</v>
      </c>
      <c r="CS8" s="635"/>
      <c r="CT8" s="635"/>
      <c r="CU8" s="635"/>
      <c r="CV8" s="635"/>
      <c r="CW8" s="635"/>
      <c r="CX8" s="635"/>
      <c r="CY8" s="636"/>
      <c r="CZ8" s="672">
        <v>59.7</v>
      </c>
      <c r="DA8" s="672"/>
      <c r="DB8" s="672"/>
      <c r="DC8" s="672"/>
      <c r="DD8" s="640">
        <v>1823670</v>
      </c>
      <c r="DE8" s="635"/>
      <c r="DF8" s="635"/>
      <c r="DG8" s="635"/>
      <c r="DH8" s="635"/>
      <c r="DI8" s="635"/>
      <c r="DJ8" s="635"/>
      <c r="DK8" s="635"/>
      <c r="DL8" s="635"/>
      <c r="DM8" s="635"/>
      <c r="DN8" s="635"/>
      <c r="DO8" s="635"/>
      <c r="DP8" s="636"/>
      <c r="DQ8" s="640">
        <v>19109887</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94599</v>
      </c>
      <c r="S9" s="635"/>
      <c r="T9" s="635"/>
      <c r="U9" s="635"/>
      <c r="V9" s="635"/>
      <c r="W9" s="635"/>
      <c r="X9" s="635"/>
      <c r="Y9" s="636"/>
      <c r="Z9" s="672">
        <v>0.1</v>
      </c>
      <c r="AA9" s="672"/>
      <c r="AB9" s="672"/>
      <c r="AC9" s="672"/>
      <c r="AD9" s="673">
        <v>94599</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5622326</v>
      </c>
      <c r="BH9" s="635"/>
      <c r="BI9" s="635"/>
      <c r="BJ9" s="635"/>
      <c r="BK9" s="635"/>
      <c r="BL9" s="635"/>
      <c r="BM9" s="635"/>
      <c r="BN9" s="636"/>
      <c r="BO9" s="672">
        <v>33</v>
      </c>
      <c r="BP9" s="672"/>
      <c r="BQ9" s="672"/>
      <c r="BR9" s="672"/>
      <c r="BS9" s="673" t="s">
        <v>121</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4115951</v>
      </c>
      <c r="CS9" s="635"/>
      <c r="CT9" s="635"/>
      <c r="CU9" s="635"/>
      <c r="CV9" s="635"/>
      <c r="CW9" s="635"/>
      <c r="CX9" s="635"/>
      <c r="CY9" s="636"/>
      <c r="CZ9" s="672">
        <v>5.0999999999999996</v>
      </c>
      <c r="DA9" s="672"/>
      <c r="DB9" s="672"/>
      <c r="DC9" s="672"/>
      <c r="DD9" s="640" t="s">
        <v>121</v>
      </c>
      <c r="DE9" s="635"/>
      <c r="DF9" s="635"/>
      <c r="DG9" s="635"/>
      <c r="DH9" s="635"/>
      <c r="DI9" s="635"/>
      <c r="DJ9" s="635"/>
      <c r="DK9" s="635"/>
      <c r="DL9" s="635"/>
      <c r="DM9" s="635"/>
      <c r="DN9" s="635"/>
      <c r="DO9" s="635"/>
      <c r="DP9" s="636"/>
      <c r="DQ9" s="640">
        <v>3326204</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269374</v>
      </c>
      <c r="BH10" s="635"/>
      <c r="BI10" s="635"/>
      <c r="BJ10" s="635"/>
      <c r="BK10" s="635"/>
      <c r="BL10" s="635"/>
      <c r="BM10" s="635"/>
      <c r="BN10" s="636"/>
      <c r="BO10" s="672">
        <v>1.6</v>
      </c>
      <c r="BP10" s="672"/>
      <c r="BQ10" s="672"/>
      <c r="BR10" s="672"/>
      <c r="BS10" s="673" t="s">
        <v>121</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377466</v>
      </c>
      <c r="CS10" s="635"/>
      <c r="CT10" s="635"/>
      <c r="CU10" s="635"/>
      <c r="CV10" s="635"/>
      <c r="CW10" s="635"/>
      <c r="CX10" s="635"/>
      <c r="CY10" s="636"/>
      <c r="CZ10" s="672">
        <v>0.5</v>
      </c>
      <c r="DA10" s="672"/>
      <c r="DB10" s="672"/>
      <c r="DC10" s="672"/>
      <c r="DD10" s="640">
        <v>40964</v>
      </c>
      <c r="DE10" s="635"/>
      <c r="DF10" s="635"/>
      <c r="DG10" s="635"/>
      <c r="DH10" s="635"/>
      <c r="DI10" s="635"/>
      <c r="DJ10" s="635"/>
      <c r="DK10" s="635"/>
      <c r="DL10" s="635"/>
      <c r="DM10" s="635"/>
      <c r="DN10" s="635"/>
      <c r="DO10" s="635"/>
      <c r="DP10" s="636"/>
      <c r="DQ10" s="640">
        <v>142803</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3472961</v>
      </c>
      <c r="S11" s="635"/>
      <c r="T11" s="635"/>
      <c r="U11" s="635"/>
      <c r="V11" s="635"/>
      <c r="W11" s="635"/>
      <c r="X11" s="635"/>
      <c r="Y11" s="636"/>
      <c r="Z11" s="637">
        <v>4.0999999999999996</v>
      </c>
      <c r="AA11" s="638"/>
      <c r="AB11" s="638"/>
      <c r="AC11" s="639"/>
      <c r="AD11" s="640">
        <v>3472961</v>
      </c>
      <c r="AE11" s="635"/>
      <c r="AF11" s="635"/>
      <c r="AG11" s="635"/>
      <c r="AH11" s="635"/>
      <c r="AI11" s="635"/>
      <c r="AJ11" s="635"/>
      <c r="AK11" s="636"/>
      <c r="AL11" s="637">
        <v>9.4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375466</v>
      </c>
      <c r="BH11" s="635"/>
      <c r="BI11" s="635"/>
      <c r="BJ11" s="635"/>
      <c r="BK11" s="635"/>
      <c r="BL11" s="635"/>
      <c r="BM11" s="635"/>
      <c r="BN11" s="636"/>
      <c r="BO11" s="672">
        <v>2.2000000000000002</v>
      </c>
      <c r="BP11" s="672"/>
      <c r="BQ11" s="672"/>
      <c r="BR11" s="672"/>
      <c r="BS11" s="673" t="s">
        <v>121</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410979</v>
      </c>
      <c r="CS11" s="635"/>
      <c r="CT11" s="635"/>
      <c r="CU11" s="635"/>
      <c r="CV11" s="635"/>
      <c r="CW11" s="635"/>
      <c r="CX11" s="635"/>
      <c r="CY11" s="636"/>
      <c r="CZ11" s="672">
        <v>0.5</v>
      </c>
      <c r="DA11" s="672"/>
      <c r="DB11" s="672"/>
      <c r="DC11" s="672"/>
      <c r="DD11" s="640">
        <v>95278</v>
      </c>
      <c r="DE11" s="635"/>
      <c r="DF11" s="635"/>
      <c r="DG11" s="635"/>
      <c r="DH11" s="635"/>
      <c r="DI11" s="635"/>
      <c r="DJ11" s="635"/>
      <c r="DK11" s="635"/>
      <c r="DL11" s="635"/>
      <c r="DM11" s="635"/>
      <c r="DN11" s="635"/>
      <c r="DO11" s="635"/>
      <c r="DP11" s="636"/>
      <c r="DQ11" s="640">
        <v>264090</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9447671</v>
      </c>
      <c r="BH12" s="635"/>
      <c r="BI12" s="635"/>
      <c r="BJ12" s="635"/>
      <c r="BK12" s="635"/>
      <c r="BL12" s="635"/>
      <c r="BM12" s="635"/>
      <c r="BN12" s="636"/>
      <c r="BO12" s="672">
        <v>55.4</v>
      </c>
      <c r="BP12" s="672"/>
      <c r="BQ12" s="672"/>
      <c r="BR12" s="672"/>
      <c r="BS12" s="673" t="s">
        <v>121</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1722611</v>
      </c>
      <c r="CS12" s="635"/>
      <c r="CT12" s="635"/>
      <c r="CU12" s="635"/>
      <c r="CV12" s="635"/>
      <c r="CW12" s="635"/>
      <c r="CX12" s="635"/>
      <c r="CY12" s="636"/>
      <c r="CZ12" s="672">
        <v>2.1</v>
      </c>
      <c r="DA12" s="672"/>
      <c r="DB12" s="672"/>
      <c r="DC12" s="672"/>
      <c r="DD12" s="640">
        <v>142403</v>
      </c>
      <c r="DE12" s="635"/>
      <c r="DF12" s="635"/>
      <c r="DG12" s="635"/>
      <c r="DH12" s="635"/>
      <c r="DI12" s="635"/>
      <c r="DJ12" s="635"/>
      <c r="DK12" s="635"/>
      <c r="DL12" s="635"/>
      <c r="DM12" s="635"/>
      <c r="DN12" s="635"/>
      <c r="DO12" s="635"/>
      <c r="DP12" s="636"/>
      <c r="DQ12" s="640">
        <v>1385875</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9291784</v>
      </c>
      <c r="BH13" s="635"/>
      <c r="BI13" s="635"/>
      <c r="BJ13" s="635"/>
      <c r="BK13" s="635"/>
      <c r="BL13" s="635"/>
      <c r="BM13" s="635"/>
      <c r="BN13" s="636"/>
      <c r="BO13" s="672">
        <v>54.5</v>
      </c>
      <c r="BP13" s="672"/>
      <c r="BQ13" s="672"/>
      <c r="BR13" s="672"/>
      <c r="BS13" s="673" t="s">
        <v>121</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4330324</v>
      </c>
      <c r="CS13" s="635"/>
      <c r="CT13" s="635"/>
      <c r="CU13" s="635"/>
      <c r="CV13" s="635"/>
      <c r="CW13" s="635"/>
      <c r="CX13" s="635"/>
      <c r="CY13" s="636"/>
      <c r="CZ13" s="672">
        <v>5.3</v>
      </c>
      <c r="DA13" s="672"/>
      <c r="DB13" s="672"/>
      <c r="DC13" s="672"/>
      <c r="DD13" s="640">
        <v>1715833</v>
      </c>
      <c r="DE13" s="635"/>
      <c r="DF13" s="635"/>
      <c r="DG13" s="635"/>
      <c r="DH13" s="635"/>
      <c r="DI13" s="635"/>
      <c r="DJ13" s="635"/>
      <c r="DK13" s="635"/>
      <c r="DL13" s="635"/>
      <c r="DM13" s="635"/>
      <c r="DN13" s="635"/>
      <c r="DO13" s="635"/>
      <c r="DP13" s="636"/>
      <c r="DQ13" s="640">
        <v>2431503</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539671</v>
      </c>
      <c r="BH14" s="635"/>
      <c r="BI14" s="635"/>
      <c r="BJ14" s="635"/>
      <c r="BK14" s="635"/>
      <c r="BL14" s="635"/>
      <c r="BM14" s="635"/>
      <c r="BN14" s="636"/>
      <c r="BO14" s="672">
        <v>3.2</v>
      </c>
      <c r="BP14" s="672"/>
      <c r="BQ14" s="672"/>
      <c r="BR14" s="672"/>
      <c r="BS14" s="673" t="s">
        <v>121</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1399155</v>
      </c>
      <c r="CS14" s="635"/>
      <c r="CT14" s="635"/>
      <c r="CU14" s="635"/>
      <c r="CV14" s="635"/>
      <c r="CW14" s="635"/>
      <c r="CX14" s="635"/>
      <c r="CY14" s="636"/>
      <c r="CZ14" s="672">
        <v>1.7</v>
      </c>
      <c r="DA14" s="672"/>
      <c r="DB14" s="672"/>
      <c r="DC14" s="672"/>
      <c r="DD14" s="640">
        <v>84430</v>
      </c>
      <c r="DE14" s="635"/>
      <c r="DF14" s="635"/>
      <c r="DG14" s="635"/>
      <c r="DH14" s="635"/>
      <c r="DI14" s="635"/>
      <c r="DJ14" s="635"/>
      <c r="DK14" s="635"/>
      <c r="DL14" s="635"/>
      <c r="DM14" s="635"/>
      <c r="DN14" s="635"/>
      <c r="DO14" s="635"/>
      <c r="DP14" s="636"/>
      <c r="DQ14" s="640">
        <v>1187128</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32032</v>
      </c>
      <c r="S15" s="635"/>
      <c r="T15" s="635"/>
      <c r="U15" s="635"/>
      <c r="V15" s="635"/>
      <c r="W15" s="635"/>
      <c r="X15" s="635"/>
      <c r="Y15" s="636"/>
      <c r="Z15" s="672">
        <v>0</v>
      </c>
      <c r="AA15" s="672"/>
      <c r="AB15" s="672"/>
      <c r="AC15" s="672"/>
      <c r="AD15" s="673">
        <v>32032</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609389</v>
      </c>
      <c r="BH15" s="635"/>
      <c r="BI15" s="635"/>
      <c r="BJ15" s="635"/>
      <c r="BK15" s="635"/>
      <c r="BL15" s="635"/>
      <c r="BM15" s="635"/>
      <c r="BN15" s="636"/>
      <c r="BO15" s="672">
        <v>3.6</v>
      </c>
      <c r="BP15" s="672"/>
      <c r="BQ15" s="672"/>
      <c r="BR15" s="672"/>
      <c r="BS15" s="673" t="s">
        <v>121</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9075430</v>
      </c>
      <c r="CS15" s="635"/>
      <c r="CT15" s="635"/>
      <c r="CU15" s="635"/>
      <c r="CV15" s="635"/>
      <c r="CW15" s="635"/>
      <c r="CX15" s="635"/>
      <c r="CY15" s="636"/>
      <c r="CZ15" s="672">
        <v>11.2</v>
      </c>
      <c r="DA15" s="672"/>
      <c r="DB15" s="672"/>
      <c r="DC15" s="672"/>
      <c r="DD15" s="640">
        <v>2904029</v>
      </c>
      <c r="DE15" s="635"/>
      <c r="DF15" s="635"/>
      <c r="DG15" s="635"/>
      <c r="DH15" s="635"/>
      <c r="DI15" s="635"/>
      <c r="DJ15" s="635"/>
      <c r="DK15" s="635"/>
      <c r="DL15" s="635"/>
      <c r="DM15" s="635"/>
      <c r="DN15" s="635"/>
      <c r="DO15" s="635"/>
      <c r="DP15" s="636"/>
      <c r="DQ15" s="640">
        <v>6679459</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240959</v>
      </c>
      <c r="S16" s="635"/>
      <c r="T16" s="635"/>
      <c r="U16" s="635"/>
      <c r="V16" s="635"/>
      <c r="W16" s="635"/>
      <c r="X16" s="635"/>
      <c r="Y16" s="636"/>
      <c r="Z16" s="672">
        <v>0.3</v>
      </c>
      <c r="AA16" s="672"/>
      <c r="AB16" s="672"/>
      <c r="AC16" s="672"/>
      <c r="AD16" s="673">
        <v>240959</v>
      </c>
      <c r="AE16" s="673"/>
      <c r="AF16" s="673"/>
      <c r="AG16" s="673"/>
      <c r="AH16" s="673"/>
      <c r="AI16" s="673"/>
      <c r="AJ16" s="673"/>
      <c r="AK16" s="673"/>
      <c r="AL16" s="637">
        <v>0.7</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121</v>
      </c>
      <c r="CS16" s="635"/>
      <c r="CT16" s="635"/>
      <c r="CU16" s="635"/>
      <c r="CV16" s="635"/>
      <c r="CW16" s="635"/>
      <c r="CX16" s="635"/>
      <c r="CY16" s="636"/>
      <c r="CZ16" s="672" t="s">
        <v>121</v>
      </c>
      <c r="DA16" s="672"/>
      <c r="DB16" s="672"/>
      <c r="DC16" s="672"/>
      <c r="DD16" s="640" t="s">
        <v>121</v>
      </c>
      <c r="DE16" s="635"/>
      <c r="DF16" s="635"/>
      <c r="DG16" s="635"/>
      <c r="DH16" s="635"/>
      <c r="DI16" s="635"/>
      <c r="DJ16" s="635"/>
      <c r="DK16" s="635"/>
      <c r="DL16" s="635"/>
      <c r="DM16" s="635"/>
      <c r="DN16" s="635"/>
      <c r="DO16" s="635"/>
      <c r="DP16" s="636"/>
      <c r="DQ16" s="640" t="s">
        <v>121</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648246</v>
      </c>
      <c r="S17" s="635"/>
      <c r="T17" s="635"/>
      <c r="U17" s="635"/>
      <c r="V17" s="635"/>
      <c r="W17" s="635"/>
      <c r="X17" s="635"/>
      <c r="Y17" s="636"/>
      <c r="Z17" s="672">
        <v>0.8</v>
      </c>
      <c r="AA17" s="672"/>
      <c r="AB17" s="672"/>
      <c r="AC17" s="672"/>
      <c r="AD17" s="673">
        <v>648246</v>
      </c>
      <c r="AE17" s="673"/>
      <c r="AF17" s="673"/>
      <c r="AG17" s="673"/>
      <c r="AH17" s="673"/>
      <c r="AI17" s="673"/>
      <c r="AJ17" s="673"/>
      <c r="AK17" s="673"/>
      <c r="AL17" s="637">
        <v>1.8</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3661110</v>
      </c>
      <c r="CS17" s="635"/>
      <c r="CT17" s="635"/>
      <c r="CU17" s="635"/>
      <c r="CV17" s="635"/>
      <c r="CW17" s="635"/>
      <c r="CX17" s="635"/>
      <c r="CY17" s="636"/>
      <c r="CZ17" s="672">
        <v>4.5</v>
      </c>
      <c r="DA17" s="672"/>
      <c r="DB17" s="672"/>
      <c r="DC17" s="672"/>
      <c r="DD17" s="640" t="s">
        <v>121</v>
      </c>
      <c r="DE17" s="635"/>
      <c r="DF17" s="635"/>
      <c r="DG17" s="635"/>
      <c r="DH17" s="635"/>
      <c r="DI17" s="635"/>
      <c r="DJ17" s="635"/>
      <c r="DK17" s="635"/>
      <c r="DL17" s="635"/>
      <c r="DM17" s="635"/>
      <c r="DN17" s="635"/>
      <c r="DO17" s="635"/>
      <c r="DP17" s="636"/>
      <c r="DQ17" s="640">
        <v>3595091</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105702</v>
      </c>
      <c r="S18" s="635"/>
      <c r="T18" s="635"/>
      <c r="U18" s="635"/>
      <c r="V18" s="635"/>
      <c r="W18" s="635"/>
      <c r="X18" s="635"/>
      <c r="Y18" s="636"/>
      <c r="Z18" s="672">
        <v>0.1</v>
      </c>
      <c r="AA18" s="672"/>
      <c r="AB18" s="672"/>
      <c r="AC18" s="672"/>
      <c r="AD18" s="673">
        <v>105702</v>
      </c>
      <c r="AE18" s="673"/>
      <c r="AF18" s="673"/>
      <c r="AG18" s="673"/>
      <c r="AH18" s="673"/>
      <c r="AI18" s="673"/>
      <c r="AJ18" s="673"/>
      <c r="AK18" s="673"/>
      <c r="AL18" s="637">
        <v>0.3</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541709</v>
      </c>
      <c r="S19" s="635"/>
      <c r="T19" s="635"/>
      <c r="U19" s="635"/>
      <c r="V19" s="635"/>
      <c r="W19" s="635"/>
      <c r="X19" s="635"/>
      <c r="Y19" s="636"/>
      <c r="Z19" s="672">
        <v>0.6</v>
      </c>
      <c r="AA19" s="672"/>
      <c r="AB19" s="672"/>
      <c r="AC19" s="672"/>
      <c r="AD19" s="673">
        <v>541709</v>
      </c>
      <c r="AE19" s="673"/>
      <c r="AF19" s="673"/>
      <c r="AG19" s="673"/>
      <c r="AH19" s="673"/>
      <c r="AI19" s="673"/>
      <c r="AJ19" s="673"/>
      <c r="AK19" s="673"/>
      <c r="AL19" s="637">
        <v>1.5</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72" t="s">
        <v>121</v>
      </c>
      <c r="BP19" s="672"/>
      <c r="BQ19" s="672"/>
      <c r="BR19" s="672"/>
      <c r="BS19" s="673" t="s">
        <v>121</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835</v>
      </c>
      <c r="S20" s="635"/>
      <c r="T20" s="635"/>
      <c r="U20" s="635"/>
      <c r="V20" s="635"/>
      <c r="W20" s="635"/>
      <c r="X20" s="635"/>
      <c r="Y20" s="636"/>
      <c r="Z20" s="672">
        <v>0</v>
      </c>
      <c r="AA20" s="672"/>
      <c r="AB20" s="672"/>
      <c r="AC20" s="672"/>
      <c r="AD20" s="673">
        <v>835</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72" t="s">
        <v>121</v>
      </c>
      <c r="BP20" s="672"/>
      <c r="BQ20" s="672"/>
      <c r="BR20" s="672"/>
      <c r="BS20" s="673" t="s">
        <v>121</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81342339</v>
      </c>
      <c r="CS20" s="635"/>
      <c r="CT20" s="635"/>
      <c r="CU20" s="635"/>
      <c r="CV20" s="635"/>
      <c r="CW20" s="635"/>
      <c r="CX20" s="635"/>
      <c r="CY20" s="636"/>
      <c r="CZ20" s="672">
        <v>100</v>
      </c>
      <c r="DA20" s="672"/>
      <c r="DB20" s="672"/>
      <c r="DC20" s="672"/>
      <c r="DD20" s="640">
        <v>7211461</v>
      </c>
      <c r="DE20" s="635"/>
      <c r="DF20" s="635"/>
      <c r="DG20" s="635"/>
      <c r="DH20" s="635"/>
      <c r="DI20" s="635"/>
      <c r="DJ20" s="635"/>
      <c r="DK20" s="635"/>
      <c r="DL20" s="635"/>
      <c r="DM20" s="635"/>
      <c r="DN20" s="635"/>
      <c r="DO20" s="635"/>
      <c r="DP20" s="636"/>
      <c r="DQ20" s="640">
        <v>44428335</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13234546</v>
      </c>
      <c r="S21" s="635"/>
      <c r="T21" s="635"/>
      <c r="U21" s="635"/>
      <c r="V21" s="635"/>
      <c r="W21" s="635"/>
      <c r="X21" s="635"/>
      <c r="Y21" s="636"/>
      <c r="Z21" s="672">
        <v>15.8</v>
      </c>
      <c r="AA21" s="672"/>
      <c r="AB21" s="672"/>
      <c r="AC21" s="672"/>
      <c r="AD21" s="673">
        <v>12229047</v>
      </c>
      <c r="AE21" s="673"/>
      <c r="AF21" s="673"/>
      <c r="AG21" s="673"/>
      <c r="AH21" s="673"/>
      <c r="AI21" s="673"/>
      <c r="AJ21" s="673"/>
      <c r="AK21" s="673"/>
      <c r="AL21" s="637">
        <v>33.1</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12229047</v>
      </c>
      <c r="S22" s="635"/>
      <c r="T22" s="635"/>
      <c r="U22" s="635"/>
      <c r="V22" s="635"/>
      <c r="W22" s="635"/>
      <c r="X22" s="635"/>
      <c r="Y22" s="636"/>
      <c r="Z22" s="672">
        <v>14.6</v>
      </c>
      <c r="AA22" s="672"/>
      <c r="AB22" s="672"/>
      <c r="AC22" s="672"/>
      <c r="AD22" s="673">
        <v>12229047</v>
      </c>
      <c r="AE22" s="673"/>
      <c r="AF22" s="673"/>
      <c r="AG22" s="673"/>
      <c r="AH22" s="673"/>
      <c r="AI22" s="673"/>
      <c r="AJ22" s="673"/>
      <c r="AK22" s="673"/>
      <c r="AL22" s="637">
        <v>33.1</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1005499</v>
      </c>
      <c r="S23" s="635"/>
      <c r="T23" s="635"/>
      <c r="U23" s="635"/>
      <c r="V23" s="635"/>
      <c r="W23" s="635"/>
      <c r="X23" s="635"/>
      <c r="Y23" s="636"/>
      <c r="Z23" s="672">
        <v>1.2</v>
      </c>
      <c r="AA23" s="672"/>
      <c r="AB23" s="672"/>
      <c r="AC23" s="672"/>
      <c r="AD23" s="673" t="s">
        <v>121</v>
      </c>
      <c r="AE23" s="673"/>
      <c r="AF23" s="673"/>
      <c r="AG23" s="673"/>
      <c r="AH23" s="673"/>
      <c r="AI23" s="673"/>
      <c r="AJ23" s="673"/>
      <c r="AK23" s="673"/>
      <c r="AL23" s="637" t="s">
        <v>121</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50803432</v>
      </c>
      <c r="CS24" s="690"/>
      <c r="CT24" s="690"/>
      <c r="CU24" s="690"/>
      <c r="CV24" s="690"/>
      <c r="CW24" s="690"/>
      <c r="CX24" s="690"/>
      <c r="CY24" s="715"/>
      <c r="CZ24" s="716">
        <v>62.5</v>
      </c>
      <c r="DA24" s="698"/>
      <c r="DB24" s="698"/>
      <c r="DC24" s="718"/>
      <c r="DD24" s="714">
        <v>24375468</v>
      </c>
      <c r="DE24" s="690"/>
      <c r="DF24" s="690"/>
      <c r="DG24" s="690"/>
      <c r="DH24" s="690"/>
      <c r="DI24" s="690"/>
      <c r="DJ24" s="690"/>
      <c r="DK24" s="715"/>
      <c r="DL24" s="714">
        <v>22072679</v>
      </c>
      <c r="DM24" s="690"/>
      <c r="DN24" s="690"/>
      <c r="DO24" s="690"/>
      <c r="DP24" s="690"/>
      <c r="DQ24" s="690"/>
      <c r="DR24" s="690"/>
      <c r="DS24" s="690"/>
      <c r="DT24" s="690"/>
      <c r="DU24" s="690"/>
      <c r="DV24" s="715"/>
      <c r="DW24" s="716">
        <v>59.6</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35114492</v>
      </c>
      <c r="S25" s="635"/>
      <c r="T25" s="635"/>
      <c r="U25" s="635"/>
      <c r="V25" s="635"/>
      <c r="W25" s="635"/>
      <c r="X25" s="635"/>
      <c r="Y25" s="636"/>
      <c r="Z25" s="672">
        <v>41.9</v>
      </c>
      <c r="AA25" s="672"/>
      <c r="AB25" s="672"/>
      <c r="AC25" s="672"/>
      <c r="AD25" s="673">
        <v>34108993</v>
      </c>
      <c r="AE25" s="673"/>
      <c r="AF25" s="673"/>
      <c r="AG25" s="673"/>
      <c r="AH25" s="673"/>
      <c r="AI25" s="673"/>
      <c r="AJ25" s="673"/>
      <c r="AK25" s="673"/>
      <c r="AL25" s="637">
        <v>92.4</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10831409</v>
      </c>
      <c r="CS25" s="647"/>
      <c r="CT25" s="647"/>
      <c r="CU25" s="647"/>
      <c r="CV25" s="647"/>
      <c r="CW25" s="647"/>
      <c r="CX25" s="647"/>
      <c r="CY25" s="648"/>
      <c r="CZ25" s="637">
        <v>13.3</v>
      </c>
      <c r="DA25" s="649"/>
      <c r="DB25" s="649"/>
      <c r="DC25" s="650"/>
      <c r="DD25" s="640">
        <v>9434963</v>
      </c>
      <c r="DE25" s="647"/>
      <c r="DF25" s="647"/>
      <c r="DG25" s="647"/>
      <c r="DH25" s="647"/>
      <c r="DI25" s="647"/>
      <c r="DJ25" s="647"/>
      <c r="DK25" s="648"/>
      <c r="DL25" s="640">
        <v>9203419</v>
      </c>
      <c r="DM25" s="647"/>
      <c r="DN25" s="647"/>
      <c r="DO25" s="647"/>
      <c r="DP25" s="647"/>
      <c r="DQ25" s="647"/>
      <c r="DR25" s="647"/>
      <c r="DS25" s="647"/>
      <c r="DT25" s="647"/>
      <c r="DU25" s="647"/>
      <c r="DV25" s="648"/>
      <c r="DW25" s="637">
        <v>24.8</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11673</v>
      </c>
      <c r="S26" s="635"/>
      <c r="T26" s="635"/>
      <c r="U26" s="635"/>
      <c r="V26" s="635"/>
      <c r="W26" s="635"/>
      <c r="X26" s="635"/>
      <c r="Y26" s="636"/>
      <c r="Z26" s="672">
        <v>0</v>
      </c>
      <c r="AA26" s="672"/>
      <c r="AB26" s="672"/>
      <c r="AC26" s="672"/>
      <c r="AD26" s="673">
        <v>11673</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5571247</v>
      </c>
      <c r="CS26" s="635"/>
      <c r="CT26" s="635"/>
      <c r="CU26" s="635"/>
      <c r="CV26" s="635"/>
      <c r="CW26" s="635"/>
      <c r="CX26" s="635"/>
      <c r="CY26" s="636"/>
      <c r="CZ26" s="637">
        <v>6.8</v>
      </c>
      <c r="DA26" s="649"/>
      <c r="DB26" s="649"/>
      <c r="DC26" s="650"/>
      <c r="DD26" s="640">
        <v>5263166</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356832</v>
      </c>
      <c r="S27" s="635"/>
      <c r="T27" s="635"/>
      <c r="U27" s="635"/>
      <c r="V27" s="635"/>
      <c r="W27" s="635"/>
      <c r="X27" s="635"/>
      <c r="Y27" s="636"/>
      <c r="Z27" s="672">
        <v>0.4</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17057275</v>
      </c>
      <c r="BH27" s="635"/>
      <c r="BI27" s="635"/>
      <c r="BJ27" s="635"/>
      <c r="BK27" s="635"/>
      <c r="BL27" s="635"/>
      <c r="BM27" s="635"/>
      <c r="BN27" s="636"/>
      <c r="BO27" s="672">
        <v>100</v>
      </c>
      <c r="BP27" s="672"/>
      <c r="BQ27" s="672"/>
      <c r="BR27" s="672"/>
      <c r="BS27" s="673" t="s">
        <v>121</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36310913</v>
      </c>
      <c r="CS27" s="647"/>
      <c r="CT27" s="647"/>
      <c r="CU27" s="647"/>
      <c r="CV27" s="647"/>
      <c r="CW27" s="647"/>
      <c r="CX27" s="647"/>
      <c r="CY27" s="648"/>
      <c r="CZ27" s="637">
        <v>44.6</v>
      </c>
      <c r="DA27" s="649"/>
      <c r="DB27" s="649"/>
      <c r="DC27" s="650"/>
      <c r="DD27" s="640">
        <v>11345414</v>
      </c>
      <c r="DE27" s="647"/>
      <c r="DF27" s="647"/>
      <c r="DG27" s="647"/>
      <c r="DH27" s="647"/>
      <c r="DI27" s="647"/>
      <c r="DJ27" s="647"/>
      <c r="DK27" s="648"/>
      <c r="DL27" s="640">
        <v>9274246</v>
      </c>
      <c r="DM27" s="647"/>
      <c r="DN27" s="647"/>
      <c r="DO27" s="647"/>
      <c r="DP27" s="647"/>
      <c r="DQ27" s="647"/>
      <c r="DR27" s="647"/>
      <c r="DS27" s="647"/>
      <c r="DT27" s="647"/>
      <c r="DU27" s="647"/>
      <c r="DV27" s="648"/>
      <c r="DW27" s="637">
        <v>25</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523678</v>
      </c>
      <c r="S28" s="635"/>
      <c r="T28" s="635"/>
      <c r="U28" s="635"/>
      <c r="V28" s="635"/>
      <c r="W28" s="635"/>
      <c r="X28" s="635"/>
      <c r="Y28" s="636"/>
      <c r="Z28" s="672">
        <v>0.6</v>
      </c>
      <c r="AA28" s="672"/>
      <c r="AB28" s="672"/>
      <c r="AC28" s="672"/>
      <c r="AD28" s="673">
        <v>217</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3661110</v>
      </c>
      <c r="CS28" s="635"/>
      <c r="CT28" s="635"/>
      <c r="CU28" s="635"/>
      <c r="CV28" s="635"/>
      <c r="CW28" s="635"/>
      <c r="CX28" s="635"/>
      <c r="CY28" s="636"/>
      <c r="CZ28" s="637">
        <v>4.5</v>
      </c>
      <c r="DA28" s="649"/>
      <c r="DB28" s="649"/>
      <c r="DC28" s="650"/>
      <c r="DD28" s="640">
        <v>3595091</v>
      </c>
      <c r="DE28" s="635"/>
      <c r="DF28" s="635"/>
      <c r="DG28" s="635"/>
      <c r="DH28" s="635"/>
      <c r="DI28" s="635"/>
      <c r="DJ28" s="635"/>
      <c r="DK28" s="636"/>
      <c r="DL28" s="640">
        <v>3595014</v>
      </c>
      <c r="DM28" s="635"/>
      <c r="DN28" s="635"/>
      <c r="DO28" s="635"/>
      <c r="DP28" s="635"/>
      <c r="DQ28" s="635"/>
      <c r="DR28" s="635"/>
      <c r="DS28" s="635"/>
      <c r="DT28" s="635"/>
      <c r="DU28" s="635"/>
      <c r="DV28" s="636"/>
      <c r="DW28" s="637">
        <v>9.6999999999999993</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262413</v>
      </c>
      <c r="S29" s="635"/>
      <c r="T29" s="635"/>
      <c r="U29" s="635"/>
      <c r="V29" s="635"/>
      <c r="W29" s="635"/>
      <c r="X29" s="635"/>
      <c r="Y29" s="636"/>
      <c r="Z29" s="672">
        <v>0.3</v>
      </c>
      <c r="AA29" s="672"/>
      <c r="AB29" s="672"/>
      <c r="AC29" s="672"/>
      <c r="AD29" s="673">
        <v>425</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3661110</v>
      </c>
      <c r="CS29" s="647"/>
      <c r="CT29" s="647"/>
      <c r="CU29" s="647"/>
      <c r="CV29" s="647"/>
      <c r="CW29" s="647"/>
      <c r="CX29" s="647"/>
      <c r="CY29" s="648"/>
      <c r="CZ29" s="637">
        <v>4.5</v>
      </c>
      <c r="DA29" s="649"/>
      <c r="DB29" s="649"/>
      <c r="DC29" s="650"/>
      <c r="DD29" s="640">
        <v>3595091</v>
      </c>
      <c r="DE29" s="647"/>
      <c r="DF29" s="647"/>
      <c r="DG29" s="647"/>
      <c r="DH29" s="647"/>
      <c r="DI29" s="647"/>
      <c r="DJ29" s="647"/>
      <c r="DK29" s="648"/>
      <c r="DL29" s="640">
        <v>3595014</v>
      </c>
      <c r="DM29" s="647"/>
      <c r="DN29" s="647"/>
      <c r="DO29" s="647"/>
      <c r="DP29" s="647"/>
      <c r="DQ29" s="647"/>
      <c r="DR29" s="647"/>
      <c r="DS29" s="647"/>
      <c r="DT29" s="647"/>
      <c r="DU29" s="647"/>
      <c r="DV29" s="648"/>
      <c r="DW29" s="637">
        <v>9.6999999999999993</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27104882</v>
      </c>
      <c r="S30" s="635"/>
      <c r="T30" s="635"/>
      <c r="U30" s="635"/>
      <c r="V30" s="635"/>
      <c r="W30" s="635"/>
      <c r="X30" s="635"/>
      <c r="Y30" s="636"/>
      <c r="Z30" s="672">
        <v>32.4</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3457550</v>
      </c>
      <c r="CS30" s="635"/>
      <c r="CT30" s="635"/>
      <c r="CU30" s="635"/>
      <c r="CV30" s="635"/>
      <c r="CW30" s="635"/>
      <c r="CX30" s="635"/>
      <c r="CY30" s="636"/>
      <c r="CZ30" s="637">
        <v>4.3</v>
      </c>
      <c r="DA30" s="649"/>
      <c r="DB30" s="649"/>
      <c r="DC30" s="650"/>
      <c r="DD30" s="640">
        <v>3399570</v>
      </c>
      <c r="DE30" s="635"/>
      <c r="DF30" s="635"/>
      <c r="DG30" s="635"/>
      <c r="DH30" s="635"/>
      <c r="DI30" s="635"/>
      <c r="DJ30" s="635"/>
      <c r="DK30" s="636"/>
      <c r="DL30" s="640">
        <v>3399570</v>
      </c>
      <c r="DM30" s="635"/>
      <c r="DN30" s="635"/>
      <c r="DO30" s="635"/>
      <c r="DP30" s="635"/>
      <c r="DQ30" s="635"/>
      <c r="DR30" s="635"/>
      <c r="DS30" s="635"/>
      <c r="DT30" s="635"/>
      <c r="DU30" s="635"/>
      <c r="DV30" s="636"/>
      <c r="DW30" s="637">
        <v>9.1999999999999993</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v>1431972</v>
      </c>
      <c r="S31" s="635"/>
      <c r="T31" s="635"/>
      <c r="U31" s="635"/>
      <c r="V31" s="635"/>
      <c r="W31" s="635"/>
      <c r="X31" s="635"/>
      <c r="Y31" s="636"/>
      <c r="Z31" s="672">
        <v>1.7</v>
      </c>
      <c r="AA31" s="672"/>
      <c r="AB31" s="672"/>
      <c r="AC31" s="672"/>
      <c r="AD31" s="673">
        <v>1431972</v>
      </c>
      <c r="AE31" s="673"/>
      <c r="AF31" s="673"/>
      <c r="AG31" s="673"/>
      <c r="AH31" s="673"/>
      <c r="AI31" s="673"/>
      <c r="AJ31" s="673"/>
      <c r="AK31" s="673"/>
      <c r="AL31" s="637">
        <v>3.9</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98.1</v>
      </c>
      <c r="BH31" s="697"/>
      <c r="BI31" s="697"/>
      <c r="BJ31" s="697"/>
      <c r="BK31" s="697"/>
      <c r="BL31" s="697"/>
      <c r="BM31" s="698">
        <v>94.5</v>
      </c>
      <c r="BN31" s="697"/>
      <c r="BO31" s="697"/>
      <c r="BP31" s="697"/>
      <c r="BQ31" s="699"/>
      <c r="BR31" s="696">
        <v>98.1</v>
      </c>
      <c r="BS31" s="697"/>
      <c r="BT31" s="697"/>
      <c r="BU31" s="697"/>
      <c r="BV31" s="697"/>
      <c r="BW31" s="697"/>
      <c r="BX31" s="698">
        <v>94.6</v>
      </c>
      <c r="BY31" s="697"/>
      <c r="BZ31" s="697"/>
      <c r="CA31" s="697"/>
      <c r="CB31" s="699"/>
      <c r="CD31" s="655"/>
      <c r="CE31" s="656"/>
      <c r="CF31" s="631" t="s">
        <v>300</v>
      </c>
      <c r="CG31" s="632"/>
      <c r="CH31" s="632"/>
      <c r="CI31" s="632"/>
      <c r="CJ31" s="632"/>
      <c r="CK31" s="632"/>
      <c r="CL31" s="632"/>
      <c r="CM31" s="632"/>
      <c r="CN31" s="632"/>
      <c r="CO31" s="632"/>
      <c r="CP31" s="632"/>
      <c r="CQ31" s="633"/>
      <c r="CR31" s="634">
        <v>203560</v>
      </c>
      <c r="CS31" s="647"/>
      <c r="CT31" s="647"/>
      <c r="CU31" s="647"/>
      <c r="CV31" s="647"/>
      <c r="CW31" s="647"/>
      <c r="CX31" s="647"/>
      <c r="CY31" s="648"/>
      <c r="CZ31" s="637">
        <v>0.3</v>
      </c>
      <c r="DA31" s="649"/>
      <c r="DB31" s="649"/>
      <c r="DC31" s="650"/>
      <c r="DD31" s="640">
        <v>195521</v>
      </c>
      <c r="DE31" s="647"/>
      <c r="DF31" s="647"/>
      <c r="DG31" s="647"/>
      <c r="DH31" s="647"/>
      <c r="DI31" s="647"/>
      <c r="DJ31" s="647"/>
      <c r="DK31" s="648"/>
      <c r="DL31" s="640">
        <v>195444</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8697886</v>
      </c>
      <c r="S32" s="635"/>
      <c r="T32" s="635"/>
      <c r="U32" s="635"/>
      <c r="V32" s="635"/>
      <c r="W32" s="635"/>
      <c r="X32" s="635"/>
      <c r="Y32" s="636"/>
      <c r="Z32" s="672">
        <v>10.4</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196" t="s">
        <v>302</v>
      </c>
      <c r="AX32" s="631" t="s">
        <v>303</v>
      </c>
      <c r="AY32" s="632"/>
      <c r="AZ32" s="632"/>
      <c r="BA32" s="632"/>
      <c r="BB32" s="632"/>
      <c r="BC32" s="632"/>
      <c r="BD32" s="632"/>
      <c r="BE32" s="632"/>
      <c r="BF32" s="633"/>
      <c r="BG32" s="700">
        <v>98.2</v>
      </c>
      <c r="BH32" s="647"/>
      <c r="BI32" s="647"/>
      <c r="BJ32" s="647"/>
      <c r="BK32" s="647"/>
      <c r="BL32" s="647"/>
      <c r="BM32" s="638">
        <v>93.8</v>
      </c>
      <c r="BN32" s="647"/>
      <c r="BO32" s="647"/>
      <c r="BP32" s="647"/>
      <c r="BQ32" s="670"/>
      <c r="BR32" s="700">
        <v>98.1</v>
      </c>
      <c r="BS32" s="647"/>
      <c r="BT32" s="647"/>
      <c r="BU32" s="647"/>
      <c r="BV32" s="647"/>
      <c r="BW32" s="647"/>
      <c r="BX32" s="638">
        <v>93.8</v>
      </c>
      <c r="BY32" s="647"/>
      <c r="BZ32" s="647"/>
      <c r="CA32" s="647"/>
      <c r="CB32" s="670"/>
      <c r="CD32" s="657"/>
      <c r="CE32" s="658"/>
      <c r="CF32" s="631" t="s">
        <v>304</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1371309</v>
      </c>
      <c r="S33" s="635"/>
      <c r="T33" s="635"/>
      <c r="U33" s="635"/>
      <c r="V33" s="635"/>
      <c r="W33" s="635"/>
      <c r="X33" s="635"/>
      <c r="Y33" s="636"/>
      <c r="Z33" s="672">
        <v>1.6</v>
      </c>
      <c r="AA33" s="672"/>
      <c r="AB33" s="672"/>
      <c r="AC33" s="672"/>
      <c r="AD33" s="673">
        <v>1317061</v>
      </c>
      <c r="AE33" s="673"/>
      <c r="AF33" s="673"/>
      <c r="AG33" s="673"/>
      <c r="AH33" s="673"/>
      <c r="AI33" s="673"/>
      <c r="AJ33" s="673"/>
      <c r="AK33" s="673"/>
      <c r="AL33" s="637">
        <v>3.6</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97.9</v>
      </c>
      <c r="BH33" s="619"/>
      <c r="BI33" s="619"/>
      <c r="BJ33" s="619"/>
      <c r="BK33" s="619"/>
      <c r="BL33" s="619"/>
      <c r="BM33" s="665">
        <v>94.8</v>
      </c>
      <c r="BN33" s="619"/>
      <c r="BO33" s="619"/>
      <c r="BP33" s="619"/>
      <c r="BQ33" s="682"/>
      <c r="BR33" s="695">
        <v>97.9</v>
      </c>
      <c r="BS33" s="619"/>
      <c r="BT33" s="619"/>
      <c r="BU33" s="619"/>
      <c r="BV33" s="619"/>
      <c r="BW33" s="619"/>
      <c r="BX33" s="665">
        <v>95</v>
      </c>
      <c r="BY33" s="619"/>
      <c r="BZ33" s="619"/>
      <c r="CA33" s="619"/>
      <c r="CB33" s="682"/>
      <c r="CD33" s="631" t="s">
        <v>307</v>
      </c>
      <c r="CE33" s="632"/>
      <c r="CF33" s="632"/>
      <c r="CG33" s="632"/>
      <c r="CH33" s="632"/>
      <c r="CI33" s="632"/>
      <c r="CJ33" s="632"/>
      <c r="CK33" s="632"/>
      <c r="CL33" s="632"/>
      <c r="CM33" s="632"/>
      <c r="CN33" s="632"/>
      <c r="CO33" s="632"/>
      <c r="CP33" s="632"/>
      <c r="CQ33" s="633"/>
      <c r="CR33" s="634">
        <v>23327446</v>
      </c>
      <c r="CS33" s="647"/>
      <c r="CT33" s="647"/>
      <c r="CU33" s="647"/>
      <c r="CV33" s="647"/>
      <c r="CW33" s="647"/>
      <c r="CX33" s="647"/>
      <c r="CY33" s="648"/>
      <c r="CZ33" s="637">
        <v>28.7</v>
      </c>
      <c r="DA33" s="649"/>
      <c r="DB33" s="649"/>
      <c r="DC33" s="650"/>
      <c r="DD33" s="640">
        <v>17677929</v>
      </c>
      <c r="DE33" s="647"/>
      <c r="DF33" s="647"/>
      <c r="DG33" s="647"/>
      <c r="DH33" s="647"/>
      <c r="DI33" s="647"/>
      <c r="DJ33" s="647"/>
      <c r="DK33" s="648"/>
      <c r="DL33" s="640">
        <v>12703239</v>
      </c>
      <c r="DM33" s="647"/>
      <c r="DN33" s="647"/>
      <c r="DO33" s="647"/>
      <c r="DP33" s="647"/>
      <c r="DQ33" s="647"/>
      <c r="DR33" s="647"/>
      <c r="DS33" s="647"/>
      <c r="DT33" s="647"/>
      <c r="DU33" s="647"/>
      <c r="DV33" s="648"/>
      <c r="DW33" s="637">
        <v>34.299999999999997</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127657</v>
      </c>
      <c r="S34" s="635"/>
      <c r="T34" s="635"/>
      <c r="U34" s="635"/>
      <c r="V34" s="635"/>
      <c r="W34" s="635"/>
      <c r="X34" s="635"/>
      <c r="Y34" s="636"/>
      <c r="Z34" s="672">
        <v>0.2</v>
      </c>
      <c r="AA34" s="672"/>
      <c r="AB34" s="672"/>
      <c r="AC34" s="672"/>
      <c r="AD34" s="673" t="s">
        <v>121</v>
      </c>
      <c r="AE34" s="673"/>
      <c r="AF34" s="673"/>
      <c r="AG34" s="673"/>
      <c r="AH34" s="673"/>
      <c r="AI34" s="673"/>
      <c r="AJ34" s="673"/>
      <c r="AK34" s="673"/>
      <c r="AL34" s="637" t="s">
        <v>121</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10674814</v>
      </c>
      <c r="CS34" s="635"/>
      <c r="CT34" s="635"/>
      <c r="CU34" s="635"/>
      <c r="CV34" s="635"/>
      <c r="CW34" s="635"/>
      <c r="CX34" s="635"/>
      <c r="CY34" s="636"/>
      <c r="CZ34" s="637">
        <v>13.1</v>
      </c>
      <c r="DA34" s="649"/>
      <c r="DB34" s="649"/>
      <c r="DC34" s="650"/>
      <c r="DD34" s="640">
        <v>7914610</v>
      </c>
      <c r="DE34" s="635"/>
      <c r="DF34" s="635"/>
      <c r="DG34" s="635"/>
      <c r="DH34" s="635"/>
      <c r="DI34" s="635"/>
      <c r="DJ34" s="635"/>
      <c r="DK34" s="636"/>
      <c r="DL34" s="640">
        <v>5834875</v>
      </c>
      <c r="DM34" s="635"/>
      <c r="DN34" s="635"/>
      <c r="DO34" s="635"/>
      <c r="DP34" s="635"/>
      <c r="DQ34" s="635"/>
      <c r="DR34" s="635"/>
      <c r="DS34" s="635"/>
      <c r="DT34" s="635"/>
      <c r="DU34" s="635"/>
      <c r="DV34" s="636"/>
      <c r="DW34" s="637">
        <v>15.7</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2377062</v>
      </c>
      <c r="S35" s="635"/>
      <c r="T35" s="635"/>
      <c r="U35" s="635"/>
      <c r="V35" s="635"/>
      <c r="W35" s="635"/>
      <c r="X35" s="635"/>
      <c r="Y35" s="636"/>
      <c r="Z35" s="672">
        <v>2.8</v>
      </c>
      <c r="AA35" s="672"/>
      <c r="AB35" s="672"/>
      <c r="AC35" s="672"/>
      <c r="AD35" s="673" t="s">
        <v>121</v>
      </c>
      <c r="AE35" s="673"/>
      <c r="AF35" s="673"/>
      <c r="AG35" s="673"/>
      <c r="AH35" s="673"/>
      <c r="AI35" s="673"/>
      <c r="AJ35" s="673"/>
      <c r="AK35" s="673"/>
      <c r="AL35" s="637" t="s">
        <v>121</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412212</v>
      </c>
      <c r="CS35" s="647"/>
      <c r="CT35" s="647"/>
      <c r="CU35" s="647"/>
      <c r="CV35" s="647"/>
      <c r="CW35" s="647"/>
      <c r="CX35" s="647"/>
      <c r="CY35" s="648"/>
      <c r="CZ35" s="637">
        <v>0.5</v>
      </c>
      <c r="DA35" s="649"/>
      <c r="DB35" s="649"/>
      <c r="DC35" s="650"/>
      <c r="DD35" s="640">
        <v>214050</v>
      </c>
      <c r="DE35" s="647"/>
      <c r="DF35" s="647"/>
      <c r="DG35" s="647"/>
      <c r="DH35" s="647"/>
      <c r="DI35" s="647"/>
      <c r="DJ35" s="647"/>
      <c r="DK35" s="648"/>
      <c r="DL35" s="640">
        <v>209905</v>
      </c>
      <c r="DM35" s="647"/>
      <c r="DN35" s="647"/>
      <c r="DO35" s="647"/>
      <c r="DP35" s="647"/>
      <c r="DQ35" s="647"/>
      <c r="DR35" s="647"/>
      <c r="DS35" s="647"/>
      <c r="DT35" s="647"/>
      <c r="DU35" s="647"/>
      <c r="DV35" s="648"/>
      <c r="DW35" s="637">
        <v>0.6</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3156973</v>
      </c>
      <c r="S36" s="635"/>
      <c r="T36" s="635"/>
      <c r="U36" s="635"/>
      <c r="V36" s="635"/>
      <c r="W36" s="635"/>
      <c r="X36" s="635"/>
      <c r="Y36" s="636"/>
      <c r="Z36" s="672">
        <v>3.8</v>
      </c>
      <c r="AA36" s="672"/>
      <c r="AB36" s="672"/>
      <c r="AC36" s="672"/>
      <c r="AD36" s="673" t="s">
        <v>121</v>
      </c>
      <c r="AE36" s="673"/>
      <c r="AF36" s="673"/>
      <c r="AG36" s="673"/>
      <c r="AH36" s="673"/>
      <c r="AI36" s="673"/>
      <c r="AJ36" s="673"/>
      <c r="AK36" s="673"/>
      <c r="AL36" s="637" t="s">
        <v>121</v>
      </c>
      <c r="AM36" s="638"/>
      <c r="AN36" s="638"/>
      <c r="AO36" s="674"/>
      <c r="AP36" s="206"/>
      <c r="AQ36" s="683" t="s">
        <v>315</v>
      </c>
      <c r="AR36" s="684"/>
      <c r="AS36" s="684"/>
      <c r="AT36" s="684"/>
      <c r="AU36" s="684"/>
      <c r="AV36" s="684"/>
      <c r="AW36" s="684"/>
      <c r="AX36" s="684"/>
      <c r="AY36" s="685"/>
      <c r="AZ36" s="689">
        <v>6169999</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261249</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4951507</v>
      </c>
      <c r="CS36" s="635"/>
      <c r="CT36" s="635"/>
      <c r="CU36" s="635"/>
      <c r="CV36" s="635"/>
      <c r="CW36" s="635"/>
      <c r="CX36" s="635"/>
      <c r="CY36" s="636"/>
      <c r="CZ36" s="637">
        <v>6.1</v>
      </c>
      <c r="DA36" s="649"/>
      <c r="DB36" s="649"/>
      <c r="DC36" s="650"/>
      <c r="DD36" s="640">
        <v>3626281</v>
      </c>
      <c r="DE36" s="635"/>
      <c r="DF36" s="635"/>
      <c r="DG36" s="635"/>
      <c r="DH36" s="635"/>
      <c r="DI36" s="635"/>
      <c r="DJ36" s="635"/>
      <c r="DK36" s="636"/>
      <c r="DL36" s="640">
        <v>2881228</v>
      </c>
      <c r="DM36" s="635"/>
      <c r="DN36" s="635"/>
      <c r="DO36" s="635"/>
      <c r="DP36" s="635"/>
      <c r="DQ36" s="635"/>
      <c r="DR36" s="635"/>
      <c r="DS36" s="635"/>
      <c r="DT36" s="635"/>
      <c r="DU36" s="635"/>
      <c r="DV36" s="636"/>
      <c r="DW36" s="637">
        <v>7.8</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723944</v>
      </c>
      <c r="S37" s="635"/>
      <c r="T37" s="635"/>
      <c r="U37" s="635"/>
      <c r="V37" s="635"/>
      <c r="W37" s="635"/>
      <c r="X37" s="635"/>
      <c r="Y37" s="636"/>
      <c r="Z37" s="672">
        <v>0.9</v>
      </c>
      <c r="AA37" s="672"/>
      <c r="AB37" s="672"/>
      <c r="AC37" s="672"/>
      <c r="AD37" s="673">
        <v>62151</v>
      </c>
      <c r="AE37" s="673"/>
      <c r="AF37" s="673"/>
      <c r="AG37" s="673"/>
      <c r="AH37" s="673"/>
      <c r="AI37" s="673"/>
      <c r="AJ37" s="673"/>
      <c r="AK37" s="673"/>
      <c r="AL37" s="637">
        <v>0.2</v>
      </c>
      <c r="AM37" s="638"/>
      <c r="AN37" s="638"/>
      <c r="AO37" s="674"/>
      <c r="AQ37" s="667" t="s">
        <v>319</v>
      </c>
      <c r="AR37" s="668"/>
      <c r="AS37" s="668"/>
      <c r="AT37" s="668"/>
      <c r="AU37" s="668"/>
      <c r="AV37" s="668"/>
      <c r="AW37" s="668"/>
      <c r="AX37" s="668"/>
      <c r="AY37" s="669"/>
      <c r="AZ37" s="634">
        <v>843022</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51902</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1027049</v>
      </c>
      <c r="CS37" s="647"/>
      <c r="CT37" s="647"/>
      <c r="CU37" s="647"/>
      <c r="CV37" s="647"/>
      <c r="CW37" s="647"/>
      <c r="CX37" s="647"/>
      <c r="CY37" s="648"/>
      <c r="CZ37" s="637">
        <v>1.3</v>
      </c>
      <c r="DA37" s="649"/>
      <c r="DB37" s="649"/>
      <c r="DC37" s="650"/>
      <c r="DD37" s="640">
        <v>1021319</v>
      </c>
      <c r="DE37" s="647"/>
      <c r="DF37" s="647"/>
      <c r="DG37" s="647"/>
      <c r="DH37" s="647"/>
      <c r="DI37" s="647"/>
      <c r="DJ37" s="647"/>
      <c r="DK37" s="648"/>
      <c r="DL37" s="640">
        <v>921166</v>
      </c>
      <c r="DM37" s="647"/>
      <c r="DN37" s="647"/>
      <c r="DO37" s="647"/>
      <c r="DP37" s="647"/>
      <c r="DQ37" s="647"/>
      <c r="DR37" s="647"/>
      <c r="DS37" s="647"/>
      <c r="DT37" s="647"/>
      <c r="DU37" s="647"/>
      <c r="DV37" s="648"/>
      <c r="DW37" s="637">
        <v>2.5</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2480600</v>
      </c>
      <c r="S38" s="635"/>
      <c r="T38" s="635"/>
      <c r="U38" s="635"/>
      <c r="V38" s="635"/>
      <c r="W38" s="635"/>
      <c r="X38" s="635"/>
      <c r="Y38" s="636"/>
      <c r="Z38" s="672">
        <v>3</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18058</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22426</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5308919</v>
      </c>
      <c r="CS38" s="635"/>
      <c r="CT38" s="635"/>
      <c r="CU38" s="635"/>
      <c r="CV38" s="635"/>
      <c r="CW38" s="635"/>
      <c r="CX38" s="635"/>
      <c r="CY38" s="636"/>
      <c r="CZ38" s="637">
        <v>6.5</v>
      </c>
      <c r="DA38" s="649"/>
      <c r="DB38" s="649"/>
      <c r="DC38" s="650"/>
      <c r="DD38" s="640">
        <v>4119563</v>
      </c>
      <c r="DE38" s="635"/>
      <c r="DF38" s="635"/>
      <c r="DG38" s="635"/>
      <c r="DH38" s="635"/>
      <c r="DI38" s="635"/>
      <c r="DJ38" s="635"/>
      <c r="DK38" s="636"/>
      <c r="DL38" s="640">
        <v>3777231</v>
      </c>
      <c r="DM38" s="635"/>
      <c r="DN38" s="635"/>
      <c r="DO38" s="635"/>
      <c r="DP38" s="635"/>
      <c r="DQ38" s="635"/>
      <c r="DR38" s="635"/>
      <c r="DS38" s="635"/>
      <c r="DT38" s="635"/>
      <c r="DU38" s="635"/>
      <c r="DV38" s="636"/>
      <c r="DW38" s="637">
        <v>10.199999999999999</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t="s">
        <v>121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36201</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1969994</v>
      </c>
      <c r="CS39" s="647"/>
      <c r="CT39" s="647"/>
      <c r="CU39" s="647"/>
      <c r="CV39" s="647"/>
      <c r="CW39" s="647"/>
      <c r="CX39" s="647"/>
      <c r="CY39" s="648"/>
      <c r="CZ39" s="637">
        <v>2.4</v>
      </c>
      <c r="DA39" s="649"/>
      <c r="DB39" s="649"/>
      <c r="DC39" s="650"/>
      <c r="DD39" s="640">
        <v>1803425</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128700</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t="s">
        <v>121</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77</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10000</v>
      </c>
      <c r="CS40" s="635"/>
      <c r="CT40" s="635"/>
      <c r="CU40" s="635"/>
      <c r="CV40" s="635"/>
      <c r="CW40" s="635"/>
      <c r="CX40" s="635"/>
      <c r="CY40" s="636"/>
      <c r="CZ40" s="637">
        <v>0</v>
      </c>
      <c r="DA40" s="649"/>
      <c r="DB40" s="649"/>
      <c r="DC40" s="650"/>
      <c r="DD40" s="640" t="s">
        <v>121</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83741373</v>
      </c>
      <c r="S41" s="659"/>
      <c r="T41" s="659"/>
      <c r="U41" s="659"/>
      <c r="V41" s="659"/>
      <c r="W41" s="659"/>
      <c r="X41" s="659"/>
      <c r="Y41" s="662"/>
      <c r="Z41" s="663">
        <v>100</v>
      </c>
      <c r="AA41" s="663"/>
      <c r="AB41" s="663"/>
      <c r="AC41" s="663"/>
      <c r="AD41" s="664">
        <v>36932492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1738785</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3570134</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310</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7211461</v>
      </c>
      <c r="CS42" s="647"/>
      <c r="CT42" s="647"/>
      <c r="CU42" s="647"/>
      <c r="CV42" s="647"/>
      <c r="CW42" s="647"/>
      <c r="CX42" s="647"/>
      <c r="CY42" s="648"/>
      <c r="CZ42" s="637">
        <v>8.9</v>
      </c>
      <c r="DA42" s="649"/>
      <c r="DB42" s="649"/>
      <c r="DC42" s="650"/>
      <c r="DD42" s="640">
        <v>2374938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179230</v>
      </c>
      <c r="CS43" s="647"/>
      <c r="CT43" s="647"/>
      <c r="CU43" s="647"/>
      <c r="CV43" s="647"/>
      <c r="CW43" s="647"/>
      <c r="CX43" s="647"/>
      <c r="CY43" s="648"/>
      <c r="CZ43" s="637">
        <v>0.2</v>
      </c>
      <c r="DA43" s="649"/>
      <c r="DB43" s="649"/>
      <c r="DC43" s="650"/>
      <c r="DD43" s="640">
        <v>179230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7211461</v>
      </c>
      <c r="CS44" s="635"/>
      <c r="CT44" s="635"/>
      <c r="CU44" s="635"/>
      <c r="CV44" s="635"/>
      <c r="CW44" s="635"/>
      <c r="CX44" s="635"/>
      <c r="CY44" s="636"/>
      <c r="CZ44" s="637">
        <v>8.9</v>
      </c>
      <c r="DA44" s="638"/>
      <c r="DB44" s="638"/>
      <c r="DC44" s="639"/>
      <c r="DD44" s="640">
        <v>2374938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3127913</v>
      </c>
      <c r="CS45" s="647"/>
      <c r="CT45" s="647"/>
      <c r="CU45" s="647"/>
      <c r="CV45" s="647"/>
      <c r="CW45" s="647"/>
      <c r="CX45" s="647"/>
      <c r="CY45" s="648"/>
      <c r="CZ45" s="637">
        <v>3.8</v>
      </c>
      <c r="DA45" s="649"/>
      <c r="DB45" s="649"/>
      <c r="DC45" s="650"/>
      <c r="DD45" s="640">
        <v>144132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4083548</v>
      </c>
      <c r="CS46" s="635"/>
      <c r="CT46" s="635"/>
      <c r="CU46" s="635"/>
      <c r="CV46" s="635"/>
      <c r="CW46" s="635"/>
      <c r="CX46" s="635"/>
      <c r="CY46" s="636"/>
      <c r="CZ46" s="637">
        <v>5</v>
      </c>
      <c r="DA46" s="638"/>
      <c r="DB46" s="638"/>
      <c r="DC46" s="639"/>
      <c r="DD46" s="640">
        <v>2230806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t="s">
        <v>121</v>
      </c>
      <c r="CS47" s="647"/>
      <c r="CT47" s="647"/>
      <c r="CU47" s="647"/>
      <c r="CV47" s="647"/>
      <c r="CW47" s="647"/>
      <c r="CX47" s="647"/>
      <c r="CY47" s="648"/>
      <c r="CZ47" s="637" t="s">
        <v>121</v>
      </c>
      <c r="DA47" s="649"/>
      <c r="DB47" s="649"/>
      <c r="DC47" s="650"/>
      <c r="DD47" s="640" t="s">
        <v>121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81342339</v>
      </c>
      <c r="CS49" s="619"/>
      <c r="CT49" s="619"/>
      <c r="CU49" s="619"/>
      <c r="CV49" s="619"/>
      <c r="CW49" s="619"/>
      <c r="CX49" s="619"/>
      <c r="CY49" s="620"/>
      <c r="CZ49" s="621">
        <v>100</v>
      </c>
      <c r="DA49" s="622"/>
      <c r="DB49" s="622"/>
      <c r="DC49" s="623"/>
      <c r="DD49" s="624">
        <v>44428335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BTqYJZB3+I/ixThXyLym+BzXEMRoe6xt2Pr6mKyUlNXOKSct820kQacZEofLiaVnN6R0icz0r5FZUu910y77OA==" saltValue="7GmWmyX64PxbMq8MBQzUA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EA135"/>
  <sheetViews>
    <sheetView topLeftCell="A51" zoomScale="85" zoomScaleNormal="85" zoomScaleSheetLayoutView="70" workbookViewId="0">
      <selection activeCell="AF68" sqref="AF68:AJ75"/>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1" t="s">
        <v>352</v>
      </c>
      <c r="B2" s="1101"/>
      <c r="C2" s="1101"/>
      <c r="D2" s="1101"/>
      <c r="E2" s="1101"/>
      <c r="F2" s="1101"/>
      <c r="G2" s="1101"/>
      <c r="H2" s="1101"/>
      <c r="I2" s="1101"/>
      <c r="J2" s="1101"/>
      <c r="K2" s="1101"/>
      <c r="L2" s="1101"/>
      <c r="M2" s="1101"/>
      <c r="N2" s="1101"/>
      <c r="O2" s="1101"/>
      <c r="P2" s="1101"/>
      <c r="Q2" s="1101"/>
      <c r="R2" s="1101"/>
      <c r="S2" s="1101"/>
      <c r="T2" s="1101"/>
      <c r="U2" s="1101"/>
      <c r="V2" s="1101"/>
      <c r="W2" s="1101"/>
      <c r="X2" s="1101"/>
      <c r="Y2" s="1101"/>
      <c r="Z2" s="1101"/>
      <c r="AA2" s="1101"/>
      <c r="AB2" s="1101"/>
      <c r="AC2" s="1101"/>
      <c r="AD2" s="1101"/>
      <c r="AE2" s="1101"/>
      <c r="AF2" s="1101"/>
      <c r="AG2" s="1101"/>
      <c r="AH2" s="1101"/>
      <c r="AI2" s="1101"/>
      <c r="AJ2" s="1101"/>
      <c r="AK2" s="1101"/>
      <c r="AL2" s="1101"/>
      <c r="AM2" s="1101"/>
      <c r="AN2" s="1101"/>
      <c r="AO2" s="1101"/>
      <c r="AP2" s="1101"/>
      <c r="AQ2" s="1101"/>
      <c r="AR2" s="1101"/>
      <c r="AS2" s="1101"/>
      <c r="AT2" s="1101"/>
      <c r="AU2" s="1101"/>
      <c r="AV2" s="1101"/>
      <c r="AW2" s="1101"/>
      <c r="AX2" s="1101"/>
      <c r="AY2" s="1101"/>
      <c r="AZ2" s="1101"/>
      <c r="BA2" s="1101"/>
      <c r="BB2" s="1101"/>
      <c r="BC2" s="1101"/>
      <c r="BD2" s="1101"/>
      <c r="BE2" s="1101"/>
      <c r="BF2" s="1101"/>
      <c r="BG2" s="1101"/>
      <c r="BH2" s="1101"/>
      <c r="BI2" s="110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2" t="s">
        <v>353</v>
      </c>
      <c r="DK2" s="1103"/>
      <c r="DL2" s="1103"/>
      <c r="DM2" s="1103"/>
      <c r="DN2" s="1103"/>
      <c r="DO2" s="1104"/>
      <c r="DP2" s="210"/>
      <c r="DQ2" s="1102" t="s">
        <v>354</v>
      </c>
      <c r="DR2" s="1103"/>
      <c r="DS2" s="1103"/>
      <c r="DT2" s="1103"/>
      <c r="DU2" s="1103"/>
      <c r="DV2" s="1103"/>
      <c r="DW2" s="1103"/>
      <c r="DX2" s="1103"/>
      <c r="DY2" s="1103"/>
      <c r="DZ2" s="1104"/>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69" t="s">
        <v>355</v>
      </c>
      <c r="B4" s="1069"/>
      <c r="C4" s="1069"/>
      <c r="D4" s="1069"/>
      <c r="E4" s="1069"/>
      <c r="F4" s="1069"/>
      <c r="G4" s="1069"/>
      <c r="H4" s="1069"/>
      <c r="I4" s="1069"/>
      <c r="J4" s="1069"/>
      <c r="K4" s="1069"/>
      <c r="L4" s="1069"/>
      <c r="M4" s="1069"/>
      <c r="N4" s="1069"/>
      <c r="O4" s="1069"/>
      <c r="P4" s="1069"/>
      <c r="Q4" s="1069"/>
      <c r="R4" s="1069"/>
      <c r="S4" s="1069"/>
      <c r="T4" s="1069"/>
      <c r="U4" s="1069"/>
      <c r="V4" s="1069"/>
      <c r="W4" s="1069"/>
      <c r="X4" s="1069"/>
      <c r="Y4" s="1069"/>
      <c r="Z4" s="1069"/>
      <c r="AA4" s="1069"/>
      <c r="AB4" s="1069"/>
      <c r="AC4" s="1069"/>
      <c r="AD4" s="1069"/>
      <c r="AE4" s="1069"/>
      <c r="AF4" s="1069"/>
      <c r="AG4" s="1069"/>
      <c r="AH4" s="1069"/>
      <c r="AI4" s="1069"/>
      <c r="AJ4" s="1069"/>
      <c r="AK4" s="1069"/>
      <c r="AL4" s="1069"/>
      <c r="AM4" s="1069"/>
      <c r="AN4" s="1069"/>
      <c r="AO4" s="1069"/>
      <c r="AP4" s="1069"/>
      <c r="AQ4" s="1069"/>
      <c r="AR4" s="1069"/>
      <c r="AS4" s="1069"/>
      <c r="AT4" s="1069"/>
      <c r="AU4" s="1069"/>
      <c r="AV4" s="1069"/>
      <c r="AW4" s="1069"/>
      <c r="AX4" s="1069"/>
      <c r="AY4" s="1069"/>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5" t="s">
        <v>357</v>
      </c>
      <c r="B5" s="1006"/>
      <c r="C5" s="1006"/>
      <c r="D5" s="1006"/>
      <c r="E5" s="1006"/>
      <c r="F5" s="1006"/>
      <c r="G5" s="1006"/>
      <c r="H5" s="1006"/>
      <c r="I5" s="1006"/>
      <c r="J5" s="1006"/>
      <c r="K5" s="1006"/>
      <c r="L5" s="1006"/>
      <c r="M5" s="1006"/>
      <c r="N5" s="1006"/>
      <c r="O5" s="1006"/>
      <c r="P5" s="1007"/>
      <c r="Q5" s="1011" t="s">
        <v>358</v>
      </c>
      <c r="R5" s="1012"/>
      <c r="S5" s="1012"/>
      <c r="T5" s="1012"/>
      <c r="U5" s="1013"/>
      <c r="V5" s="1011" t="s">
        <v>359</v>
      </c>
      <c r="W5" s="1012"/>
      <c r="X5" s="1012"/>
      <c r="Y5" s="1012"/>
      <c r="Z5" s="1013"/>
      <c r="AA5" s="1011" t="s">
        <v>360</v>
      </c>
      <c r="AB5" s="1012"/>
      <c r="AC5" s="1012"/>
      <c r="AD5" s="1012"/>
      <c r="AE5" s="1012"/>
      <c r="AF5" s="1105" t="s">
        <v>361</v>
      </c>
      <c r="AG5" s="1012"/>
      <c r="AH5" s="1012"/>
      <c r="AI5" s="1012"/>
      <c r="AJ5" s="1025"/>
      <c r="AK5" s="1012" t="s">
        <v>362</v>
      </c>
      <c r="AL5" s="1012"/>
      <c r="AM5" s="1012"/>
      <c r="AN5" s="1012"/>
      <c r="AO5" s="1013"/>
      <c r="AP5" s="1011" t="s">
        <v>363</v>
      </c>
      <c r="AQ5" s="1012"/>
      <c r="AR5" s="1012"/>
      <c r="AS5" s="1012"/>
      <c r="AT5" s="1013"/>
      <c r="AU5" s="1011" t="s">
        <v>364</v>
      </c>
      <c r="AV5" s="1012"/>
      <c r="AW5" s="1012"/>
      <c r="AX5" s="1012"/>
      <c r="AY5" s="1025"/>
      <c r="AZ5" s="214"/>
      <c r="BA5" s="214"/>
      <c r="BB5" s="214"/>
      <c r="BC5" s="214"/>
      <c r="BD5" s="214"/>
      <c r="BE5" s="215"/>
      <c r="BF5" s="215"/>
      <c r="BG5" s="215"/>
      <c r="BH5" s="215"/>
      <c r="BI5" s="215"/>
      <c r="BJ5" s="215"/>
      <c r="BK5" s="215"/>
      <c r="BL5" s="215"/>
      <c r="BM5" s="215"/>
      <c r="BN5" s="215"/>
      <c r="BO5" s="215"/>
      <c r="BP5" s="215"/>
      <c r="BQ5" s="1005" t="s">
        <v>365</v>
      </c>
      <c r="BR5" s="1006"/>
      <c r="BS5" s="1006"/>
      <c r="BT5" s="1006"/>
      <c r="BU5" s="1006"/>
      <c r="BV5" s="1006"/>
      <c r="BW5" s="1006"/>
      <c r="BX5" s="1006"/>
      <c r="BY5" s="1006"/>
      <c r="BZ5" s="1006"/>
      <c r="CA5" s="1006"/>
      <c r="CB5" s="1006"/>
      <c r="CC5" s="1006"/>
      <c r="CD5" s="1006"/>
      <c r="CE5" s="1006"/>
      <c r="CF5" s="1006"/>
      <c r="CG5" s="1007"/>
      <c r="CH5" s="1011" t="s">
        <v>366</v>
      </c>
      <c r="CI5" s="1012"/>
      <c r="CJ5" s="1012"/>
      <c r="CK5" s="1012"/>
      <c r="CL5" s="1013"/>
      <c r="CM5" s="1011" t="s">
        <v>367</v>
      </c>
      <c r="CN5" s="1012"/>
      <c r="CO5" s="1012"/>
      <c r="CP5" s="1012"/>
      <c r="CQ5" s="1013"/>
      <c r="CR5" s="1011" t="s">
        <v>368</v>
      </c>
      <c r="CS5" s="1012"/>
      <c r="CT5" s="1012"/>
      <c r="CU5" s="1012"/>
      <c r="CV5" s="1013"/>
      <c r="CW5" s="1011" t="s">
        <v>369</v>
      </c>
      <c r="CX5" s="1012"/>
      <c r="CY5" s="1012"/>
      <c r="CZ5" s="1012"/>
      <c r="DA5" s="1013"/>
      <c r="DB5" s="1011" t="s">
        <v>370</v>
      </c>
      <c r="DC5" s="1012"/>
      <c r="DD5" s="1012"/>
      <c r="DE5" s="1012"/>
      <c r="DF5" s="1013"/>
      <c r="DG5" s="1095" t="s">
        <v>371</v>
      </c>
      <c r="DH5" s="1096"/>
      <c r="DI5" s="1096"/>
      <c r="DJ5" s="1096"/>
      <c r="DK5" s="1097"/>
      <c r="DL5" s="1095" t="s">
        <v>372</v>
      </c>
      <c r="DM5" s="1096"/>
      <c r="DN5" s="1096"/>
      <c r="DO5" s="1096"/>
      <c r="DP5" s="1097"/>
      <c r="DQ5" s="1011" t="s">
        <v>373</v>
      </c>
      <c r="DR5" s="1012"/>
      <c r="DS5" s="1012"/>
      <c r="DT5" s="1012"/>
      <c r="DU5" s="1013"/>
      <c r="DV5" s="1011" t="s">
        <v>364</v>
      </c>
      <c r="DW5" s="1012"/>
      <c r="DX5" s="1012"/>
      <c r="DY5" s="1012"/>
      <c r="DZ5" s="1025"/>
      <c r="EA5" s="217"/>
    </row>
    <row r="6" spans="1:131" s="218" customFormat="1" ht="26.25" customHeight="1" thickBot="1" x14ac:dyDescent="0.2">
      <c r="A6" s="1008"/>
      <c r="B6" s="1009"/>
      <c r="C6" s="1009"/>
      <c r="D6" s="1009"/>
      <c r="E6" s="1009"/>
      <c r="F6" s="1009"/>
      <c r="G6" s="1009"/>
      <c r="H6" s="1009"/>
      <c r="I6" s="1009"/>
      <c r="J6" s="1009"/>
      <c r="K6" s="1009"/>
      <c r="L6" s="1009"/>
      <c r="M6" s="1009"/>
      <c r="N6" s="1009"/>
      <c r="O6" s="1009"/>
      <c r="P6" s="1010"/>
      <c r="Q6" s="1014"/>
      <c r="R6" s="1015"/>
      <c r="S6" s="1015"/>
      <c r="T6" s="1015"/>
      <c r="U6" s="1016"/>
      <c r="V6" s="1014"/>
      <c r="W6" s="1015"/>
      <c r="X6" s="1015"/>
      <c r="Y6" s="1015"/>
      <c r="Z6" s="1016"/>
      <c r="AA6" s="1014"/>
      <c r="AB6" s="1015"/>
      <c r="AC6" s="1015"/>
      <c r="AD6" s="1015"/>
      <c r="AE6" s="1015"/>
      <c r="AF6" s="1106"/>
      <c r="AG6" s="1015"/>
      <c r="AH6" s="1015"/>
      <c r="AI6" s="1015"/>
      <c r="AJ6" s="1026"/>
      <c r="AK6" s="1015"/>
      <c r="AL6" s="1015"/>
      <c r="AM6" s="1015"/>
      <c r="AN6" s="1015"/>
      <c r="AO6" s="1016"/>
      <c r="AP6" s="1014"/>
      <c r="AQ6" s="1015"/>
      <c r="AR6" s="1015"/>
      <c r="AS6" s="1015"/>
      <c r="AT6" s="1016"/>
      <c r="AU6" s="1014"/>
      <c r="AV6" s="1015"/>
      <c r="AW6" s="1015"/>
      <c r="AX6" s="1015"/>
      <c r="AY6" s="1026"/>
      <c r="AZ6" s="214"/>
      <c r="BA6" s="214"/>
      <c r="BB6" s="214"/>
      <c r="BC6" s="214"/>
      <c r="BD6" s="214"/>
      <c r="BE6" s="215"/>
      <c r="BF6" s="215"/>
      <c r="BG6" s="215"/>
      <c r="BH6" s="215"/>
      <c r="BI6" s="215"/>
      <c r="BJ6" s="215"/>
      <c r="BK6" s="215"/>
      <c r="BL6" s="215"/>
      <c r="BM6" s="215"/>
      <c r="BN6" s="215"/>
      <c r="BO6" s="215"/>
      <c r="BP6" s="215"/>
      <c r="BQ6" s="1008"/>
      <c r="BR6" s="1009"/>
      <c r="BS6" s="1009"/>
      <c r="BT6" s="1009"/>
      <c r="BU6" s="1009"/>
      <c r="BV6" s="1009"/>
      <c r="BW6" s="1009"/>
      <c r="BX6" s="1009"/>
      <c r="BY6" s="1009"/>
      <c r="BZ6" s="1009"/>
      <c r="CA6" s="1009"/>
      <c r="CB6" s="1009"/>
      <c r="CC6" s="1009"/>
      <c r="CD6" s="1009"/>
      <c r="CE6" s="1009"/>
      <c r="CF6" s="1009"/>
      <c r="CG6" s="1010"/>
      <c r="CH6" s="1014"/>
      <c r="CI6" s="1015"/>
      <c r="CJ6" s="1015"/>
      <c r="CK6" s="1015"/>
      <c r="CL6" s="1016"/>
      <c r="CM6" s="1014"/>
      <c r="CN6" s="1015"/>
      <c r="CO6" s="1015"/>
      <c r="CP6" s="1015"/>
      <c r="CQ6" s="1016"/>
      <c r="CR6" s="1014"/>
      <c r="CS6" s="1015"/>
      <c r="CT6" s="1015"/>
      <c r="CU6" s="1015"/>
      <c r="CV6" s="1016"/>
      <c r="CW6" s="1014"/>
      <c r="CX6" s="1015"/>
      <c r="CY6" s="1015"/>
      <c r="CZ6" s="1015"/>
      <c r="DA6" s="1016"/>
      <c r="DB6" s="1014"/>
      <c r="DC6" s="1015"/>
      <c r="DD6" s="1015"/>
      <c r="DE6" s="1015"/>
      <c r="DF6" s="1016"/>
      <c r="DG6" s="1098"/>
      <c r="DH6" s="1099"/>
      <c r="DI6" s="1099"/>
      <c r="DJ6" s="1099"/>
      <c r="DK6" s="1100"/>
      <c r="DL6" s="1098"/>
      <c r="DM6" s="1099"/>
      <c r="DN6" s="1099"/>
      <c r="DO6" s="1099"/>
      <c r="DP6" s="1100"/>
      <c r="DQ6" s="1014"/>
      <c r="DR6" s="1015"/>
      <c r="DS6" s="1015"/>
      <c r="DT6" s="1015"/>
      <c r="DU6" s="1016"/>
      <c r="DV6" s="1014"/>
      <c r="DW6" s="1015"/>
      <c r="DX6" s="1015"/>
      <c r="DY6" s="1015"/>
      <c r="DZ6" s="1026"/>
      <c r="EA6" s="217"/>
    </row>
    <row r="7" spans="1:131" s="218" customFormat="1" ht="26.25" customHeight="1" thickTop="1" x14ac:dyDescent="0.15">
      <c r="A7" s="219">
        <v>1</v>
      </c>
      <c r="B7" s="1057" t="s">
        <v>374</v>
      </c>
      <c r="C7" s="1058"/>
      <c r="D7" s="1058"/>
      <c r="E7" s="1058"/>
      <c r="F7" s="1058"/>
      <c r="G7" s="1058"/>
      <c r="H7" s="1058"/>
      <c r="I7" s="1058"/>
      <c r="J7" s="1058"/>
      <c r="K7" s="1058"/>
      <c r="L7" s="1058"/>
      <c r="M7" s="1058"/>
      <c r="N7" s="1058"/>
      <c r="O7" s="1058"/>
      <c r="P7" s="1059"/>
      <c r="Q7" s="1113">
        <v>83607</v>
      </c>
      <c r="R7" s="1114"/>
      <c r="S7" s="1114"/>
      <c r="T7" s="1114"/>
      <c r="U7" s="1114"/>
      <c r="V7" s="1114">
        <v>81348</v>
      </c>
      <c r="W7" s="1114"/>
      <c r="X7" s="1114"/>
      <c r="Y7" s="1114"/>
      <c r="Z7" s="1114"/>
      <c r="AA7" s="1114">
        <v>2259</v>
      </c>
      <c r="AB7" s="1114"/>
      <c r="AC7" s="1114"/>
      <c r="AD7" s="1114"/>
      <c r="AE7" s="1115"/>
      <c r="AF7" s="1120">
        <v>1319</v>
      </c>
      <c r="AG7" s="1121"/>
      <c r="AH7" s="1121"/>
      <c r="AI7" s="1121"/>
      <c r="AJ7" s="1122"/>
      <c r="AK7" s="1123">
        <v>2378</v>
      </c>
      <c r="AL7" s="1124"/>
      <c r="AM7" s="1124"/>
      <c r="AN7" s="1124"/>
      <c r="AO7" s="1124"/>
      <c r="AP7" s="1124">
        <v>41246</v>
      </c>
      <c r="AQ7" s="1124"/>
      <c r="AR7" s="1124"/>
      <c r="AS7" s="1124"/>
      <c r="AT7" s="1124"/>
      <c r="AU7" s="1125"/>
      <c r="AV7" s="1125"/>
      <c r="AW7" s="1125"/>
      <c r="AX7" s="1125"/>
      <c r="AY7" s="1126"/>
      <c r="AZ7" s="214"/>
      <c r="BA7" s="214"/>
      <c r="BB7" s="214"/>
      <c r="BC7" s="214"/>
      <c r="BD7" s="214"/>
      <c r="BE7" s="215"/>
      <c r="BF7" s="215"/>
      <c r="BG7" s="215"/>
      <c r="BH7" s="215"/>
      <c r="BI7" s="215"/>
      <c r="BJ7" s="215"/>
      <c r="BK7" s="215"/>
      <c r="BL7" s="215"/>
      <c r="BM7" s="215"/>
      <c r="BN7" s="215"/>
      <c r="BO7" s="215"/>
      <c r="BP7" s="215"/>
      <c r="BQ7" s="219">
        <v>1</v>
      </c>
      <c r="BR7" s="220"/>
      <c r="BS7" s="1110" t="s">
        <v>555</v>
      </c>
      <c r="BT7" s="1111"/>
      <c r="BU7" s="1111"/>
      <c r="BV7" s="1111"/>
      <c r="BW7" s="1111"/>
      <c r="BX7" s="1111"/>
      <c r="BY7" s="1111"/>
      <c r="BZ7" s="1111"/>
      <c r="CA7" s="1111"/>
      <c r="CB7" s="1111"/>
      <c r="CC7" s="1111"/>
      <c r="CD7" s="1111"/>
      <c r="CE7" s="1111"/>
      <c r="CF7" s="1111"/>
      <c r="CG7" s="1119"/>
      <c r="CH7" s="1107">
        <v>-39</v>
      </c>
      <c r="CI7" s="1108"/>
      <c r="CJ7" s="1108"/>
      <c r="CK7" s="1108"/>
      <c r="CL7" s="1109"/>
      <c r="CM7" s="1107">
        <v>354</v>
      </c>
      <c r="CN7" s="1108"/>
      <c r="CO7" s="1108"/>
      <c r="CP7" s="1108"/>
      <c r="CQ7" s="1109"/>
      <c r="CR7" s="1107">
        <v>30</v>
      </c>
      <c r="CS7" s="1108"/>
      <c r="CT7" s="1108"/>
      <c r="CU7" s="1108"/>
      <c r="CV7" s="1109"/>
      <c r="CW7" s="1107">
        <v>0</v>
      </c>
      <c r="CX7" s="1108"/>
      <c r="CY7" s="1108"/>
      <c r="CZ7" s="1108"/>
      <c r="DA7" s="1109"/>
      <c r="DB7" s="1107" t="s">
        <v>554</v>
      </c>
      <c r="DC7" s="1108"/>
      <c r="DD7" s="1108"/>
      <c r="DE7" s="1108"/>
      <c r="DF7" s="1109"/>
      <c r="DG7" s="1107" t="s">
        <v>554</v>
      </c>
      <c r="DH7" s="1108"/>
      <c r="DI7" s="1108"/>
      <c r="DJ7" s="1108"/>
      <c r="DK7" s="1109"/>
      <c r="DL7" s="1107" t="s">
        <v>554</v>
      </c>
      <c r="DM7" s="1108"/>
      <c r="DN7" s="1108"/>
      <c r="DO7" s="1108"/>
      <c r="DP7" s="1109"/>
      <c r="DQ7" s="1107" t="s">
        <v>554</v>
      </c>
      <c r="DR7" s="1108"/>
      <c r="DS7" s="1108"/>
      <c r="DT7" s="1108"/>
      <c r="DU7" s="1109"/>
      <c r="DV7" s="1110"/>
      <c r="DW7" s="1111"/>
      <c r="DX7" s="1111"/>
      <c r="DY7" s="1111"/>
      <c r="DZ7" s="1112"/>
      <c r="EA7" s="217"/>
    </row>
    <row r="8" spans="1:131" s="218" customFormat="1" ht="26.25" customHeight="1" x14ac:dyDescent="0.15">
      <c r="A8" s="221">
        <v>2</v>
      </c>
      <c r="B8" s="1040" t="s">
        <v>375</v>
      </c>
      <c r="C8" s="1041"/>
      <c r="D8" s="1041"/>
      <c r="E8" s="1041"/>
      <c r="F8" s="1041"/>
      <c r="G8" s="1041"/>
      <c r="H8" s="1041"/>
      <c r="I8" s="1041"/>
      <c r="J8" s="1041"/>
      <c r="K8" s="1041"/>
      <c r="L8" s="1041"/>
      <c r="M8" s="1041"/>
      <c r="N8" s="1041"/>
      <c r="O8" s="1041"/>
      <c r="P8" s="1042"/>
      <c r="Q8" s="1048">
        <v>417</v>
      </c>
      <c r="R8" s="1049"/>
      <c r="S8" s="1049"/>
      <c r="T8" s="1049"/>
      <c r="U8" s="1049"/>
      <c r="V8" s="1049">
        <v>277</v>
      </c>
      <c r="W8" s="1049"/>
      <c r="X8" s="1049"/>
      <c r="Y8" s="1049"/>
      <c r="Z8" s="1049"/>
      <c r="AA8" s="1049">
        <v>140</v>
      </c>
      <c r="AB8" s="1049"/>
      <c r="AC8" s="1049"/>
      <c r="AD8" s="1049"/>
      <c r="AE8" s="1050"/>
      <c r="AF8" s="1045">
        <v>3</v>
      </c>
      <c r="AG8" s="1046"/>
      <c r="AH8" s="1046"/>
      <c r="AI8" s="1046"/>
      <c r="AJ8" s="1047"/>
      <c r="AK8" s="1090">
        <v>240</v>
      </c>
      <c r="AL8" s="1091"/>
      <c r="AM8" s="1091"/>
      <c r="AN8" s="1091"/>
      <c r="AO8" s="1091"/>
      <c r="AP8" s="1091">
        <v>278</v>
      </c>
      <c r="AQ8" s="1091"/>
      <c r="AR8" s="1091"/>
      <c r="AS8" s="1091"/>
      <c r="AT8" s="1091"/>
      <c r="AU8" s="1092"/>
      <c r="AV8" s="1092"/>
      <c r="AW8" s="1092"/>
      <c r="AX8" s="1092"/>
      <c r="AY8" s="1093"/>
      <c r="AZ8" s="214"/>
      <c r="BA8" s="214"/>
      <c r="BB8" s="214"/>
      <c r="BC8" s="214"/>
      <c r="BD8" s="214"/>
      <c r="BE8" s="215"/>
      <c r="BF8" s="215"/>
      <c r="BG8" s="215"/>
      <c r="BH8" s="215"/>
      <c r="BI8" s="215"/>
      <c r="BJ8" s="215"/>
      <c r="BK8" s="215"/>
      <c r="BL8" s="215"/>
      <c r="BM8" s="215"/>
      <c r="BN8" s="215"/>
      <c r="BO8" s="215"/>
      <c r="BP8" s="215"/>
      <c r="BQ8" s="221">
        <v>2</v>
      </c>
      <c r="BR8" s="222"/>
      <c r="BS8" s="1002" t="s">
        <v>556</v>
      </c>
      <c r="BT8" s="1003"/>
      <c r="BU8" s="1003"/>
      <c r="BV8" s="1003"/>
      <c r="BW8" s="1003"/>
      <c r="BX8" s="1003"/>
      <c r="BY8" s="1003"/>
      <c r="BZ8" s="1003"/>
      <c r="CA8" s="1003"/>
      <c r="CB8" s="1003"/>
      <c r="CC8" s="1003"/>
      <c r="CD8" s="1003"/>
      <c r="CE8" s="1003"/>
      <c r="CF8" s="1003"/>
      <c r="CG8" s="1024"/>
      <c r="CH8" s="999">
        <v>0</v>
      </c>
      <c r="CI8" s="1000"/>
      <c r="CJ8" s="1000"/>
      <c r="CK8" s="1000"/>
      <c r="CL8" s="1001"/>
      <c r="CM8" s="999">
        <v>61</v>
      </c>
      <c r="CN8" s="1000"/>
      <c r="CO8" s="1000"/>
      <c r="CP8" s="1000"/>
      <c r="CQ8" s="1001"/>
      <c r="CR8" s="999">
        <v>5</v>
      </c>
      <c r="CS8" s="1000"/>
      <c r="CT8" s="1000"/>
      <c r="CU8" s="1000"/>
      <c r="CV8" s="1001"/>
      <c r="CW8" s="999" t="s">
        <v>554</v>
      </c>
      <c r="CX8" s="1000"/>
      <c r="CY8" s="1000"/>
      <c r="CZ8" s="1000"/>
      <c r="DA8" s="1001"/>
      <c r="DB8" s="999">
        <v>25</v>
      </c>
      <c r="DC8" s="1000"/>
      <c r="DD8" s="1000"/>
      <c r="DE8" s="1000"/>
      <c r="DF8" s="1001"/>
      <c r="DG8" s="999" t="s">
        <v>554</v>
      </c>
      <c r="DH8" s="1000"/>
      <c r="DI8" s="1000"/>
      <c r="DJ8" s="1000"/>
      <c r="DK8" s="1001"/>
      <c r="DL8" s="999" t="s">
        <v>554</v>
      </c>
      <c r="DM8" s="1000"/>
      <c r="DN8" s="1000"/>
      <c r="DO8" s="1000"/>
      <c r="DP8" s="1001"/>
      <c r="DQ8" s="999" t="s">
        <v>554</v>
      </c>
      <c r="DR8" s="1000"/>
      <c r="DS8" s="1000"/>
      <c r="DT8" s="1000"/>
      <c r="DU8" s="1001"/>
      <c r="DV8" s="1002"/>
      <c r="DW8" s="1003"/>
      <c r="DX8" s="1003"/>
      <c r="DY8" s="1003"/>
      <c r="DZ8" s="1004"/>
      <c r="EA8" s="217"/>
    </row>
    <row r="9" spans="1:131" s="218" customFormat="1" ht="26.25" customHeight="1" x14ac:dyDescent="0.15">
      <c r="A9" s="221">
        <v>3</v>
      </c>
      <c r="B9" s="1040"/>
      <c r="C9" s="1041"/>
      <c r="D9" s="1041"/>
      <c r="E9" s="1041"/>
      <c r="F9" s="1041"/>
      <c r="G9" s="1041"/>
      <c r="H9" s="1041"/>
      <c r="I9" s="1041"/>
      <c r="J9" s="1041"/>
      <c r="K9" s="1041"/>
      <c r="L9" s="1041"/>
      <c r="M9" s="1041"/>
      <c r="N9" s="1041"/>
      <c r="O9" s="1041"/>
      <c r="P9" s="1042"/>
      <c r="Q9" s="1048"/>
      <c r="R9" s="1049"/>
      <c r="S9" s="1049"/>
      <c r="T9" s="1049"/>
      <c r="U9" s="1049"/>
      <c r="V9" s="1049"/>
      <c r="W9" s="1049"/>
      <c r="X9" s="1049"/>
      <c r="Y9" s="1049"/>
      <c r="Z9" s="1049"/>
      <c r="AA9" s="1049"/>
      <c r="AB9" s="1049"/>
      <c r="AC9" s="1049"/>
      <c r="AD9" s="1049"/>
      <c r="AE9" s="1050"/>
      <c r="AF9" s="1045"/>
      <c r="AG9" s="1046"/>
      <c r="AH9" s="1046"/>
      <c r="AI9" s="1046"/>
      <c r="AJ9" s="1047"/>
      <c r="AK9" s="1090"/>
      <c r="AL9" s="1091"/>
      <c r="AM9" s="1091"/>
      <c r="AN9" s="1091"/>
      <c r="AO9" s="1091"/>
      <c r="AP9" s="1091"/>
      <c r="AQ9" s="1091"/>
      <c r="AR9" s="1091"/>
      <c r="AS9" s="1091"/>
      <c r="AT9" s="1091"/>
      <c r="AU9" s="1092"/>
      <c r="AV9" s="1092"/>
      <c r="AW9" s="1092"/>
      <c r="AX9" s="1092"/>
      <c r="AY9" s="1093"/>
      <c r="AZ9" s="214"/>
      <c r="BA9" s="214"/>
      <c r="BB9" s="214"/>
      <c r="BC9" s="214"/>
      <c r="BD9" s="214"/>
      <c r="BE9" s="215"/>
      <c r="BF9" s="215"/>
      <c r="BG9" s="215"/>
      <c r="BH9" s="215"/>
      <c r="BI9" s="215"/>
      <c r="BJ9" s="215"/>
      <c r="BK9" s="215"/>
      <c r="BL9" s="215"/>
      <c r="BM9" s="215"/>
      <c r="BN9" s="215"/>
      <c r="BO9" s="215"/>
      <c r="BP9" s="215"/>
      <c r="BQ9" s="221">
        <v>3</v>
      </c>
      <c r="BR9" s="222"/>
      <c r="BS9" s="1002" t="s">
        <v>557</v>
      </c>
      <c r="BT9" s="1003"/>
      <c r="BU9" s="1003"/>
      <c r="BV9" s="1003"/>
      <c r="BW9" s="1003"/>
      <c r="BX9" s="1003"/>
      <c r="BY9" s="1003"/>
      <c r="BZ9" s="1003"/>
      <c r="CA9" s="1003"/>
      <c r="CB9" s="1003"/>
      <c r="CC9" s="1003"/>
      <c r="CD9" s="1003"/>
      <c r="CE9" s="1003"/>
      <c r="CF9" s="1003"/>
      <c r="CG9" s="1024"/>
      <c r="CH9" s="999">
        <v>-8</v>
      </c>
      <c r="CI9" s="1000"/>
      <c r="CJ9" s="1000"/>
      <c r="CK9" s="1000"/>
      <c r="CL9" s="1001"/>
      <c r="CM9" s="999">
        <v>23</v>
      </c>
      <c r="CN9" s="1000"/>
      <c r="CO9" s="1000"/>
      <c r="CP9" s="1000"/>
      <c r="CQ9" s="1001"/>
      <c r="CR9" s="999">
        <v>22</v>
      </c>
      <c r="CS9" s="1000"/>
      <c r="CT9" s="1000"/>
      <c r="CU9" s="1000"/>
      <c r="CV9" s="1001"/>
      <c r="CW9" s="999">
        <v>4</v>
      </c>
      <c r="CX9" s="1000"/>
      <c r="CY9" s="1000"/>
      <c r="CZ9" s="1000"/>
      <c r="DA9" s="1001"/>
      <c r="DB9" s="1094" t="s">
        <v>554</v>
      </c>
      <c r="DC9" s="1000"/>
      <c r="DD9" s="1000"/>
      <c r="DE9" s="1000"/>
      <c r="DF9" s="1001"/>
      <c r="DG9" s="999" t="s">
        <v>554</v>
      </c>
      <c r="DH9" s="1000"/>
      <c r="DI9" s="1000"/>
      <c r="DJ9" s="1000"/>
      <c r="DK9" s="1001"/>
      <c r="DL9" s="999" t="s">
        <v>554</v>
      </c>
      <c r="DM9" s="1000"/>
      <c r="DN9" s="1000"/>
      <c r="DO9" s="1000"/>
      <c r="DP9" s="1001"/>
      <c r="DQ9" s="999" t="s">
        <v>554</v>
      </c>
      <c r="DR9" s="1000"/>
      <c r="DS9" s="1000"/>
      <c r="DT9" s="1000"/>
      <c r="DU9" s="1001"/>
      <c r="DV9" s="1002"/>
      <c r="DW9" s="1003"/>
      <c r="DX9" s="1003"/>
      <c r="DY9" s="1003"/>
      <c r="DZ9" s="1004"/>
      <c r="EA9" s="217"/>
    </row>
    <row r="10" spans="1:131" s="218" customFormat="1" ht="26.25" customHeight="1" x14ac:dyDescent="0.15">
      <c r="A10" s="221">
        <v>4</v>
      </c>
      <c r="B10" s="1040"/>
      <c r="C10" s="1041"/>
      <c r="D10" s="1041"/>
      <c r="E10" s="1041"/>
      <c r="F10" s="1041"/>
      <c r="G10" s="1041"/>
      <c r="H10" s="1041"/>
      <c r="I10" s="1041"/>
      <c r="J10" s="1041"/>
      <c r="K10" s="1041"/>
      <c r="L10" s="1041"/>
      <c r="M10" s="1041"/>
      <c r="N10" s="1041"/>
      <c r="O10" s="1041"/>
      <c r="P10" s="1042"/>
      <c r="Q10" s="1048"/>
      <c r="R10" s="1049"/>
      <c r="S10" s="1049"/>
      <c r="T10" s="1049"/>
      <c r="U10" s="1049"/>
      <c r="V10" s="1049"/>
      <c r="W10" s="1049"/>
      <c r="X10" s="1049"/>
      <c r="Y10" s="1049"/>
      <c r="Z10" s="1049"/>
      <c r="AA10" s="1049"/>
      <c r="AB10" s="1049"/>
      <c r="AC10" s="1049"/>
      <c r="AD10" s="1049"/>
      <c r="AE10" s="1050"/>
      <c r="AF10" s="1045"/>
      <c r="AG10" s="1046"/>
      <c r="AH10" s="1046"/>
      <c r="AI10" s="1046"/>
      <c r="AJ10" s="1047"/>
      <c r="AK10" s="1090"/>
      <c r="AL10" s="1091"/>
      <c r="AM10" s="1091"/>
      <c r="AN10" s="1091"/>
      <c r="AO10" s="1091"/>
      <c r="AP10" s="1091"/>
      <c r="AQ10" s="1091"/>
      <c r="AR10" s="1091"/>
      <c r="AS10" s="1091"/>
      <c r="AT10" s="1091"/>
      <c r="AU10" s="1092"/>
      <c r="AV10" s="1092"/>
      <c r="AW10" s="1092"/>
      <c r="AX10" s="1092"/>
      <c r="AY10" s="1093"/>
      <c r="AZ10" s="214"/>
      <c r="BA10" s="214"/>
      <c r="BB10" s="214"/>
      <c r="BC10" s="214"/>
      <c r="BD10" s="214"/>
      <c r="BE10" s="215"/>
      <c r="BF10" s="215"/>
      <c r="BG10" s="215"/>
      <c r="BH10" s="215"/>
      <c r="BI10" s="215"/>
      <c r="BJ10" s="215"/>
      <c r="BK10" s="215"/>
      <c r="BL10" s="215"/>
      <c r="BM10" s="215"/>
      <c r="BN10" s="215"/>
      <c r="BO10" s="215"/>
      <c r="BP10" s="215"/>
      <c r="BQ10" s="221">
        <v>4</v>
      </c>
      <c r="BR10" s="222"/>
      <c r="BS10" s="1002" t="s">
        <v>558</v>
      </c>
      <c r="BT10" s="1003"/>
      <c r="BU10" s="1003"/>
      <c r="BV10" s="1003"/>
      <c r="BW10" s="1003"/>
      <c r="BX10" s="1003"/>
      <c r="BY10" s="1003"/>
      <c r="BZ10" s="1003"/>
      <c r="CA10" s="1003"/>
      <c r="CB10" s="1003"/>
      <c r="CC10" s="1003"/>
      <c r="CD10" s="1003"/>
      <c r="CE10" s="1003"/>
      <c r="CF10" s="1003"/>
      <c r="CG10" s="1024"/>
      <c r="CH10" s="999">
        <v>4</v>
      </c>
      <c r="CI10" s="1000"/>
      <c r="CJ10" s="1000"/>
      <c r="CK10" s="1000"/>
      <c r="CL10" s="1001"/>
      <c r="CM10" s="999">
        <v>352</v>
      </c>
      <c r="CN10" s="1000"/>
      <c r="CO10" s="1000"/>
      <c r="CP10" s="1000"/>
      <c r="CQ10" s="1001"/>
      <c r="CR10" s="999">
        <v>3</v>
      </c>
      <c r="CS10" s="1000"/>
      <c r="CT10" s="1000"/>
      <c r="CU10" s="1000"/>
      <c r="CV10" s="1001"/>
      <c r="CW10" s="999" t="s">
        <v>554</v>
      </c>
      <c r="CX10" s="1000"/>
      <c r="CY10" s="1000"/>
      <c r="CZ10" s="1000"/>
      <c r="DA10" s="1001"/>
      <c r="DB10" s="999" t="s">
        <v>554</v>
      </c>
      <c r="DC10" s="1000"/>
      <c r="DD10" s="1000"/>
      <c r="DE10" s="1000"/>
      <c r="DF10" s="1001"/>
      <c r="DG10" s="999" t="s">
        <v>554</v>
      </c>
      <c r="DH10" s="1000"/>
      <c r="DI10" s="1000"/>
      <c r="DJ10" s="1000"/>
      <c r="DK10" s="1001"/>
      <c r="DL10" s="999" t="s">
        <v>554</v>
      </c>
      <c r="DM10" s="1000"/>
      <c r="DN10" s="1000"/>
      <c r="DO10" s="1000"/>
      <c r="DP10" s="1001"/>
      <c r="DQ10" s="999" t="s">
        <v>554</v>
      </c>
      <c r="DR10" s="1000"/>
      <c r="DS10" s="1000"/>
      <c r="DT10" s="1000"/>
      <c r="DU10" s="1001"/>
      <c r="DV10" s="1002"/>
      <c r="DW10" s="1003"/>
      <c r="DX10" s="1003"/>
      <c r="DY10" s="1003"/>
      <c r="DZ10" s="1004"/>
      <c r="EA10" s="217"/>
    </row>
    <row r="11" spans="1:131" s="218" customFormat="1" ht="26.25" customHeight="1" x14ac:dyDescent="0.15">
      <c r="A11" s="221">
        <v>5</v>
      </c>
      <c r="B11" s="1040"/>
      <c r="C11" s="1041"/>
      <c r="D11" s="1041"/>
      <c r="E11" s="1041"/>
      <c r="F11" s="1041"/>
      <c r="G11" s="1041"/>
      <c r="H11" s="1041"/>
      <c r="I11" s="1041"/>
      <c r="J11" s="1041"/>
      <c r="K11" s="1041"/>
      <c r="L11" s="1041"/>
      <c r="M11" s="1041"/>
      <c r="N11" s="1041"/>
      <c r="O11" s="1041"/>
      <c r="P11" s="1042"/>
      <c r="Q11" s="1048"/>
      <c r="R11" s="1049"/>
      <c r="S11" s="1049"/>
      <c r="T11" s="1049"/>
      <c r="U11" s="1049"/>
      <c r="V11" s="1049"/>
      <c r="W11" s="1049"/>
      <c r="X11" s="1049"/>
      <c r="Y11" s="1049"/>
      <c r="Z11" s="1049"/>
      <c r="AA11" s="1049"/>
      <c r="AB11" s="1049"/>
      <c r="AC11" s="1049"/>
      <c r="AD11" s="1049"/>
      <c r="AE11" s="1050"/>
      <c r="AF11" s="1045"/>
      <c r="AG11" s="1046"/>
      <c r="AH11" s="1046"/>
      <c r="AI11" s="1046"/>
      <c r="AJ11" s="1047"/>
      <c r="AK11" s="1090"/>
      <c r="AL11" s="1091"/>
      <c r="AM11" s="1091"/>
      <c r="AN11" s="1091"/>
      <c r="AO11" s="1091"/>
      <c r="AP11" s="1091"/>
      <c r="AQ11" s="1091"/>
      <c r="AR11" s="1091"/>
      <c r="AS11" s="1091"/>
      <c r="AT11" s="1091"/>
      <c r="AU11" s="1092"/>
      <c r="AV11" s="1092"/>
      <c r="AW11" s="1092"/>
      <c r="AX11" s="1092"/>
      <c r="AY11" s="1093"/>
      <c r="AZ11" s="214"/>
      <c r="BA11" s="214"/>
      <c r="BB11" s="214"/>
      <c r="BC11" s="214"/>
      <c r="BD11" s="214"/>
      <c r="BE11" s="215"/>
      <c r="BF11" s="215"/>
      <c r="BG11" s="215"/>
      <c r="BH11" s="215"/>
      <c r="BI11" s="215"/>
      <c r="BJ11" s="215"/>
      <c r="BK11" s="215"/>
      <c r="BL11" s="215"/>
      <c r="BM11" s="215"/>
      <c r="BN11" s="215"/>
      <c r="BO11" s="215"/>
      <c r="BP11" s="215"/>
      <c r="BQ11" s="221">
        <v>5</v>
      </c>
      <c r="BR11" s="222"/>
      <c r="BS11" s="1002"/>
      <c r="BT11" s="1003"/>
      <c r="BU11" s="1003"/>
      <c r="BV11" s="1003"/>
      <c r="BW11" s="1003"/>
      <c r="BX11" s="1003"/>
      <c r="BY11" s="1003"/>
      <c r="BZ11" s="1003"/>
      <c r="CA11" s="1003"/>
      <c r="CB11" s="1003"/>
      <c r="CC11" s="1003"/>
      <c r="CD11" s="1003"/>
      <c r="CE11" s="1003"/>
      <c r="CF11" s="1003"/>
      <c r="CG11" s="1024"/>
      <c r="CH11" s="999"/>
      <c r="CI11" s="1000"/>
      <c r="CJ11" s="1000"/>
      <c r="CK11" s="1000"/>
      <c r="CL11" s="1001"/>
      <c r="CM11" s="999"/>
      <c r="CN11" s="1000"/>
      <c r="CO11" s="1000"/>
      <c r="CP11" s="1000"/>
      <c r="CQ11" s="1001"/>
      <c r="CR11" s="999"/>
      <c r="CS11" s="1000"/>
      <c r="CT11" s="1000"/>
      <c r="CU11" s="1000"/>
      <c r="CV11" s="1001"/>
      <c r="CW11" s="999"/>
      <c r="CX11" s="1000"/>
      <c r="CY11" s="1000"/>
      <c r="CZ11" s="1000"/>
      <c r="DA11" s="1001"/>
      <c r="DB11" s="999"/>
      <c r="DC11" s="1000"/>
      <c r="DD11" s="1000"/>
      <c r="DE11" s="1000"/>
      <c r="DF11" s="1001"/>
      <c r="DG11" s="999"/>
      <c r="DH11" s="1000"/>
      <c r="DI11" s="1000"/>
      <c r="DJ11" s="1000"/>
      <c r="DK11" s="1001"/>
      <c r="DL11" s="999"/>
      <c r="DM11" s="1000"/>
      <c r="DN11" s="1000"/>
      <c r="DO11" s="1000"/>
      <c r="DP11" s="1001"/>
      <c r="DQ11" s="999"/>
      <c r="DR11" s="1000"/>
      <c r="DS11" s="1000"/>
      <c r="DT11" s="1000"/>
      <c r="DU11" s="1001"/>
      <c r="DV11" s="1002"/>
      <c r="DW11" s="1003"/>
      <c r="DX11" s="1003"/>
      <c r="DY11" s="1003"/>
      <c r="DZ11" s="1004"/>
      <c r="EA11" s="217"/>
    </row>
    <row r="12" spans="1:131" s="218" customFormat="1" ht="26.25" customHeight="1" x14ac:dyDescent="0.15">
      <c r="A12" s="221">
        <v>6</v>
      </c>
      <c r="B12" s="1040"/>
      <c r="C12" s="1041"/>
      <c r="D12" s="1041"/>
      <c r="E12" s="1041"/>
      <c r="F12" s="1041"/>
      <c r="G12" s="1041"/>
      <c r="H12" s="1041"/>
      <c r="I12" s="1041"/>
      <c r="J12" s="1041"/>
      <c r="K12" s="1041"/>
      <c r="L12" s="1041"/>
      <c r="M12" s="1041"/>
      <c r="N12" s="1041"/>
      <c r="O12" s="1041"/>
      <c r="P12" s="1042"/>
      <c r="Q12" s="1048"/>
      <c r="R12" s="1049"/>
      <c r="S12" s="1049"/>
      <c r="T12" s="1049"/>
      <c r="U12" s="1049"/>
      <c r="V12" s="1049"/>
      <c r="W12" s="1049"/>
      <c r="X12" s="1049"/>
      <c r="Y12" s="1049"/>
      <c r="Z12" s="1049"/>
      <c r="AA12" s="1049"/>
      <c r="AB12" s="1049"/>
      <c r="AC12" s="1049"/>
      <c r="AD12" s="1049"/>
      <c r="AE12" s="1050"/>
      <c r="AF12" s="1045"/>
      <c r="AG12" s="1046"/>
      <c r="AH12" s="1046"/>
      <c r="AI12" s="1046"/>
      <c r="AJ12" s="1047"/>
      <c r="AK12" s="1090"/>
      <c r="AL12" s="1091"/>
      <c r="AM12" s="1091"/>
      <c r="AN12" s="1091"/>
      <c r="AO12" s="1091"/>
      <c r="AP12" s="1091"/>
      <c r="AQ12" s="1091"/>
      <c r="AR12" s="1091"/>
      <c r="AS12" s="1091"/>
      <c r="AT12" s="1091"/>
      <c r="AU12" s="1092"/>
      <c r="AV12" s="1092"/>
      <c r="AW12" s="1092"/>
      <c r="AX12" s="1092"/>
      <c r="AY12" s="1093"/>
      <c r="AZ12" s="214"/>
      <c r="BA12" s="214"/>
      <c r="BB12" s="214"/>
      <c r="BC12" s="214"/>
      <c r="BD12" s="214"/>
      <c r="BE12" s="215"/>
      <c r="BF12" s="215"/>
      <c r="BG12" s="215"/>
      <c r="BH12" s="215"/>
      <c r="BI12" s="215"/>
      <c r="BJ12" s="215"/>
      <c r="BK12" s="215"/>
      <c r="BL12" s="215"/>
      <c r="BM12" s="215"/>
      <c r="BN12" s="215"/>
      <c r="BO12" s="215"/>
      <c r="BP12" s="215"/>
      <c r="BQ12" s="221">
        <v>6</v>
      </c>
      <c r="BR12" s="222"/>
      <c r="BS12" s="1002"/>
      <c r="BT12" s="1003"/>
      <c r="BU12" s="1003"/>
      <c r="BV12" s="1003"/>
      <c r="BW12" s="1003"/>
      <c r="BX12" s="1003"/>
      <c r="BY12" s="1003"/>
      <c r="BZ12" s="1003"/>
      <c r="CA12" s="1003"/>
      <c r="CB12" s="1003"/>
      <c r="CC12" s="1003"/>
      <c r="CD12" s="1003"/>
      <c r="CE12" s="1003"/>
      <c r="CF12" s="1003"/>
      <c r="CG12" s="1024"/>
      <c r="CH12" s="999"/>
      <c r="CI12" s="1000"/>
      <c r="CJ12" s="1000"/>
      <c r="CK12" s="1000"/>
      <c r="CL12" s="1001"/>
      <c r="CM12" s="999"/>
      <c r="CN12" s="1000"/>
      <c r="CO12" s="1000"/>
      <c r="CP12" s="1000"/>
      <c r="CQ12" s="1001"/>
      <c r="CR12" s="999"/>
      <c r="CS12" s="1000"/>
      <c r="CT12" s="1000"/>
      <c r="CU12" s="1000"/>
      <c r="CV12" s="1001"/>
      <c r="CW12" s="999"/>
      <c r="CX12" s="1000"/>
      <c r="CY12" s="1000"/>
      <c r="CZ12" s="1000"/>
      <c r="DA12" s="1001"/>
      <c r="DB12" s="999"/>
      <c r="DC12" s="1000"/>
      <c r="DD12" s="1000"/>
      <c r="DE12" s="1000"/>
      <c r="DF12" s="1001"/>
      <c r="DG12" s="999"/>
      <c r="DH12" s="1000"/>
      <c r="DI12" s="1000"/>
      <c r="DJ12" s="1000"/>
      <c r="DK12" s="1001"/>
      <c r="DL12" s="999"/>
      <c r="DM12" s="1000"/>
      <c r="DN12" s="1000"/>
      <c r="DO12" s="1000"/>
      <c r="DP12" s="1001"/>
      <c r="DQ12" s="999"/>
      <c r="DR12" s="1000"/>
      <c r="DS12" s="1000"/>
      <c r="DT12" s="1000"/>
      <c r="DU12" s="1001"/>
      <c r="DV12" s="1002"/>
      <c r="DW12" s="1003"/>
      <c r="DX12" s="1003"/>
      <c r="DY12" s="1003"/>
      <c r="DZ12" s="1004"/>
      <c r="EA12" s="217"/>
    </row>
    <row r="13" spans="1:131" s="218" customFormat="1" ht="26.25" customHeight="1" x14ac:dyDescent="0.15">
      <c r="A13" s="221">
        <v>7</v>
      </c>
      <c r="B13" s="1040"/>
      <c r="C13" s="1041"/>
      <c r="D13" s="1041"/>
      <c r="E13" s="1041"/>
      <c r="F13" s="1041"/>
      <c r="G13" s="1041"/>
      <c r="H13" s="1041"/>
      <c r="I13" s="1041"/>
      <c r="J13" s="1041"/>
      <c r="K13" s="1041"/>
      <c r="L13" s="1041"/>
      <c r="M13" s="1041"/>
      <c r="N13" s="1041"/>
      <c r="O13" s="1041"/>
      <c r="P13" s="1042"/>
      <c r="Q13" s="1048"/>
      <c r="R13" s="1049"/>
      <c r="S13" s="1049"/>
      <c r="T13" s="1049"/>
      <c r="U13" s="1049"/>
      <c r="V13" s="1049"/>
      <c r="W13" s="1049"/>
      <c r="X13" s="1049"/>
      <c r="Y13" s="1049"/>
      <c r="Z13" s="1049"/>
      <c r="AA13" s="1049"/>
      <c r="AB13" s="1049"/>
      <c r="AC13" s="1049"/>
      <c r="AD13" s="1049"/>
      <c r="AE13" s="1050"/>
      <c r="AF13" s="1045"/>
      <c r="AG13" s="1046"/>
      <c r="AH13" s="1046"/>
      <c r="AI13" s="1046"/>
      <c r="AJ13" s="1047"/>
      <c r="AK13" s="1090"/>
      <c r="AL13" s="1091"/>
      <c r="AM13" s="1091"/>
      <c r="AN13" s="1091"/>
      <c r="AO13" s="1091"/>
      <c r="AP13" s="1091"/>
      <c r="AQ13" s="1091"/>
      <c r="AR13" s="1091"/>
      <c r="AS13" s="1091"/>
      <c r="AT13" s="1091"/>
      <c r="AU13" s="1092"/>
      <c r="AV13" s="1092"/>
      <c r="AW13" s="1092"/>
      <c r="AX13" s="1092"/>
      <c r="AY13" s="1093"/>
      <c r="AZ13" s="214"/>
      <c r="BA13" s="214"/>
      <c r="BB13" s="214"/>
      <c r="BC13" s="214"/>
      <c r="BD13" s="214"/>
      <c r="BE13" s="215"/>
      <c r="BF13" s="215"/>
      <c r="BG13" s="215"/>
      <c r="BH13" s="215"/>
      <c r="BI13" s="215"/>
      <c r="BJ13" s="215"/>
      <c r="BK13" s="215"/>
      <c r="BL13" s="215"/>
      <c r="BM13" s="215"/>
      <c r="BN13" s="215"/>
      <c r="BO13" s="215"/>
      <c r="BP13" s="215"/>
      <c r="BQ13" s="221">
        <v>7</v>
      </c>
      <c r="BR13" s="222"/>
      <c r="BS13" s="1002"/>
      <c r="BT13" s="1003"/>
      <c r="BU13" s="1003"/>
      <c r="BV13" s="1003"/>
      <c r="BW13" s="1003"/>
      <c r="BX13" s="1003"/>
      <c r="BY13" s="1003"/>
      <c r="BZ13" s="1003"/>
      <c r="CA13" s="1003"/>
      <c r="CB13" s="1003"/>
      <c r="CC13" s="1003"/>
      <c r="CD13" s="1003"/>
      <c r="CE13" s="1003"/>
      <c r="CF13" s="1003"/>
      <c r="CG13" s="1024"/>
      <c r="CH13" s="999"/>
      <c r="CI13" s="1000"/>
      <c r="CJ13" s="1000"/>
      <c r="CK13" s="1000"/>
      <c r="CL13" s="1001"/>
      <c r="CM13" s="999"/>
      <c r="CN13" s="1000"/>
      <c r="CO13" s="1000"/>
      <c r="CP13" s="1000"/>
      <c r="CQ13" s="1001"/>
      <c r="CR13" s="999"/>
      <c r="CS13" s="1000"/>
      <c r="CT13" s="1000"/>
      <c r="CU13" s="1000"/>
      <c r="CV13" s="1001"/>
      <c r="CW13" s="999"/>
      <c r="CX13" s="1000"/>
      <c r="CY13" s="1000"/>
      <c r="CZ13" s="1000"/>
      <c r="DA13" s="1001"/>
      <c r="DB13" s="999"/>
      <c r="DC13" s="1000"/>
      <c r="DD13" s="1000"/>
      <c r="DE13" s="1000"/>
      <c r="DF13" s="1001"/>
      <c r="DG13" s="999"/>
      <c r="DH13" s="1000"/>
      <c r="DI13" s="1000"/>
      <c r="DJ13" s="1000"/>
      <c r="DK13" s="1001"/>
      <c r="DL13" s="999"/>
      <c r="DM13" s="1000"/>
      <c r="DN13" s="1000"/>
      <c r="DO13" s="1000"/>
      <c r="DP13" s="1001"/>
      <c r="DQ13" s="999"/>
      <c r="DR13" s="1000"/>
      <c r="DS13" s="1000"/>
      <c r="DT13" s="1000"/>
      <c r="DU13" s="1001"/>
      <c r="DV13" s="1002"/>
      <c r="DW13" s="1003"/>
      <c r="DX13" s="1003"/>
      <c r="DY13" s="1003"/>
      <c r="DZ13" s="1004"/>
      <c r="EA13" s="217"/>
    </row>
    <row r="14" spans="1:131" s="218" customFormat="1" ht="26.25" customHeight="1" x14ac:dyDescent="0.15">
      <c r="A14" s="221">
        <v>8</v>
      </c>
      <c r="B14" s="1040"/>
      <c r="C14" s="1041"/>
      <c r="D14" s="1041"/>
      <c r="E14" s="1041"/>
      <c r="F14" s="1041"/>
      <c r="G14" s="1041"/>
      <c r="H14" s="1041"/>
      <c r="I14" s="1041"/>
      <c r="J14" s="1041"/>
      <c r="K14" s="1041"/>
      <c r="L14" s="1041"/>
      <c r="M14" s="1041"/>
      <c r="N14" s="1041"/>
      <c r="O14" s="1041"/>
      <c r="P14" s="1042"/>
      <c r="Q14" s="1048"/>
      <c r="R14" s="1049"/>
      <c r="S14" s="1049"/>
      <c r="T14" s="1049"/>
      <c r="U14" s="1049"/>
      <c r="V14" s="1049"/>
      <c r="W14" s="1049"/>
      <c r="X14" s="1049"/>
      <c r="Y14" s="1049"/>
      <c r="Z14" s="1049"/>
      <c r="AA14" s="1049"/>
      <c r="AB14" s="1049"/>
      <c r="AC14" s="1049"/>
      <c r="AD14" s="1049"/>
      <c r="AE14" s="1050"/>
      <c r="AF14" s="1045"/>
      <c r="AG14" s="1046"/>
      <c r="AH14" s="1046"/>
      <c r="AI14" s="1046"/>
      <c r="AJ14" s="1047"/>
      <c r="AK14" s="1090"/>
      <c r="AL14" s="1091"/>
      <c r="AM14" s="1091"/>
      <c r="AN14" s="1091"/>
      <c r="AO14" s="1091"/>
      <c r="AP14" s="1091"/>
      <c r="AQ14" s="1091"/>
      <c r="AR14" s="1091"/>
      <c r="AS14" s="1091"/>
      <c r="AT14" s="1091"/>
      <c r="AU14" s="1092"/>
      <c r="AV14" s="1092"/>
      <c r="AW14" s="1092"/>
      <c r="AX14" s="1092"/>
      <c r="AY14" s="1093"/>
      <c r="AZ14" s="214"/>
      <c r="BA14" s="214"/>
      <c r="BB14" s="214"/>
      <c r="BC14" s="214"/>
      <c r="BD14" s="214"/>
      <c r="BE14" s="215"/>
      <c r="BF14" s="215"/>
      <c r="BG14" s="215"/>
      <c r="BH14" s="215"/>
      <c r="BI14" s="215"/>
      <c r="BJ14" s="215"/>
      <c r="BK14" s="215"/>
      <c r="BL14" s="215"/>
      <c r="BM14" s="215"/>
      <c r="BN14" s="215"/>
      <c r="BO14" s="215"/>
      <c r="BP14" s="215"/>
      <c r="BQ14" s="221">
        <v>8</v>
      </c>
      <c r="BR14" s="222"/>
      <c r="BS14" s="1002"/>
      <c r="BT14" s="1003"/>
      <c r="BU14" s="1003"/>
      <c r="BV14" s="1003"/>
      <c r="BW14" s="1003"/>
      <c r="BX14" s="1003"/>
      <c r="BY14" s="1003"/>
      <c r="BZ14" s="1003"/>
      <c r="CA14" s="1003"/>
      <c r="CB14" s="1003"/>
      <c r="CC14" s="1003"/>
      <c r="CD14" s="1003"/>
      <c r="CE14" s="1003"/>
      <c r="CF14" s="1003"/>
      <c r="CG14" s="1024"/>
      <c r="CH14" s="999"/>
      <c r="CI14" s="1000"/>
      <c r="CJ14" s="1000"/>
      <c r="CK14" s="1000"/>
      <c r="CL14" s="1001"/>
      <c r="CM14" s="999"/>
      <c r="CN14" s="1000"/>
      <c r="CO14" s="1000"/>
      <c r="CP14" s="1000"/>
      <c r="CQ14" s="1001"/>
      <c r="CR14" s="999"/>
      <c r="CS14" s="1000"/>
      <c r="CT14" s="1000"/>
      <c r="CU14" s="1000"/>
      <c r="CV14" s="1001"/>
      <c r="CW14" s="999"/>
      <c r="CX14" s="1000"/>
      <c r="CY14" s="1000"/>
      <c r="CZ14" s="1000"/>
      <c r="DA14" s="1001"/>
      <c r="DB14" s="999"/>
      <c r="DC14" s="1000"/>
      <c r="DD14" s="1000"/>
      <c r="DE14" s="1000"/>
      <c r="DF14" s="1001"/>
      <c r="DG14" s="999"/>
      <c r="DH14" s="1000"/>
      <c r="DI14" s="1000"/>
      <c r="DJ14" s="1000"/>
      <c r="DK14" s="1001"/>
      <c r="DL14" s="999"/>
      <c r="DM14" s="1000"/>
      <c r="DN14" s="1000"/>
      <c r="DO14" s="1000"/>
      <c r="DP14" s="1001"/>
      <c r="DQ14" s="999"/>
      <c r="DR14" s="1000"/>
      <c r="DS14" s="1000"/>
      <c r="DT14" s="1000"/>
      <c r="DU14" s="1001"/>
      <c r="DV14" s="1002"/>
      <c r="DW14" s="1003"/>
      <c r="DX14" s="1003"/>
      <c r="DY14" s="1003"/>
      <c r="DZ14" s="1004"/>
      <c r="EA14" s="217"/>
    </row>
    <row r="15" spans="1:131" s="218" customFormat="1" ht="26.25" customHeight="1" x14ac:dyDescent="0.15">
      <c r="A15" s="221">
        <v>9</v>
      </c>
      <c r="B15" s="1040"/>
      <c r="C15" s="1041"/>
      <c r="D15" s="1041"/>
      <c r="E15" s="1041"/>
      <c r="F15" s="1041"/>
      <c r="G15" s="1041"/>
      <c r="H15" s="1041"/>
      <c r="I15" s="1041"/>
      <c r="J15" s="1041"/>
      <c r="K15" s="1041"/>
      <c r="L15" s="1041"/>
      <c r="M15" s="1041"/>
      <c r="N15" s="1041"/>
      <c r="O15" s="1041"/>
      <c r="P15" s="1042"/>
      <c r="Q15" s="1048"/>
      <c r="R15" s="1049"/>
      <c r="S15" s="1049"/>
      <c r="T15" s="1049"/>
      <c r="U15" s="1049"/>
      <c r="V15" s="1049"/>
      <c r="W15" s="1049"/>
      <c r="X15" s="1049"/>
      <c r="Y15" s="1049"/>
      <c r="Z15" s="1049"/>
      <c r="AA15" s="1049"/>
      <c r="AB15" s="1049"/>
      <c r="AC15" s="1049"/>
      <c r="AD15" s="1049"/>
      <c r="AE15" s="1050"/>
      <c r="AF15" s="1045"/>
      <c r="AG15" s="1046"/>
      <c r="AH15" s="1046"/>
      <c r="AI15" s="1046"/>
      <c r="AJ15" s="1047"/>
      <c r="AK15" s="1090"/>
      <c r="AL15" s="1091"/>
      <c r="AM15" s="1091"/>
      <c r="AN15" s="1091"/>
      <c r="AO15" s="1091"/>
      <c r="AP15" s="1091"/>
      <c r="AQ15" s="1091"/>
      <c r="AR15" s="1091"/>
      <c r="AS15" s="1091"/>
      <c r="AT15" s="1091"/>
      <c r="AU15" s="1092"/>
      <c r="AV15" s="1092"/>
      <c r="AW15" s="1092"/>
      <c r="AX15" s="1092"/>
      <c r="AY15" s="1093"/>
      <c r="AZ15" s="214"/>
      <c r="BA15" s="214"/>
      <c r="BB15" s="214"/>
      <c r="BC15" s="214"/>
      <c r="BD15" s="214"/>
      <c r="BE15" s="215"/>
      <c r="BF15" s="215"/>
      <c r="BG15" s="215"/>
      <c r="BH15" s="215"/>
      <c r="BI15" s="215"/>
      <c r="BJ15" s="215"/>
      <c r="BK15" s="215"/>
      <c r="BL15" s="215"/>
      <c r="BM15" s="215"/>
      <c r="BN15" s="215"/>
      <c r="BO15" s="215"/>
      <c r="BP15" s="215"/>
      <c r="BQ15" s="221">
        <v>9</v>
      </c>
      <c r="BR15" s="222"/>
      <c r="BS15" s="1002"/>
      <c r="BT15" s="1003"/>
      <c r="BU15" s="1003"/>
      <c r="BV15" s="1003"/>
      <c r="BW15" s="1003"/>
      <c r="BX15" s="1003"/>
      <c r="BY15" s="1003"/>
      <c r="BZ15" s="1003"/>
      <c r="CA15" s="1003"/>
      <c r="CB15" s="1003"/>
      <c r="CC15" s="1003"/>
      <c r="CD15" s="1003"/>
      <c r="CE15" s="1003"/>
      <c r="CF15" s="1003"/>
      <c r="CG15" s="1024"/>
      <c r="CH15" s="999"/>
      <c r="CI15" s="1000"/>
      <c r="CJ15" s="1000"/>
      <c r="CK15" s="1000"/>
      <c r="CL15" s="1001"/>
      <c r="CM15" s="999"/>
      <c r="CN15" s="1000"/>
      <c r="CO15" s="1000"/>
      <c r="CP15" s="1000"/>
      <c r="CQ15" s="1001"/>
      <c r="CR15" s="999"/>
      <c r="CS15" s="1000"/>
      <c r="CT15" s="1000"/>
      <c r="CU15" s="1000"/>
      <c r="CV15" s="1001"/>
      <c r="CW15" s="999"/>
      <c r="CX15" s="1000"/>
      <c r="CY15" s="1000"/>
      <c r="CZ15" s="1000"/>
      <c r="DA15" s="1001"/>
      <c r="DB15" s="999"/>
      <c r="DC15" s="1000"/>
      <c r="DD15" s="1000"/>
      <c r="DE15" s="1000"/>
      <c r="DF15" s="1001"/>
      <c r="DG15" s="999"/>
      <c r="DH15" s="1000"/>
      <c r="DI15" s="1000"/>
      <c r="DJ15" s="1000"/>
      <c r="DK15" s="1001"/>
      <c r="DL15" s="999"/>
      <c r="DM15" s="1000"/>
      <c r="DN15" s="1000"/>
      <c r="DO15" s="1000"/>
      <c r="DP15" s="1001"/>
      <c r="DQ15" s="999"/>
      <c r="DR15" s="1000"/>
      <c r="DS15" s="1000"/>
      <c r="DT15" s="1000"/>
      <c r="DU15" s="1001"/>
      <c r="DV15" s="1002"/>
      <c r="DW15" s="1003"/>
      <c r="DX15" s="1003"/>
      <c r="DY15" s="1003"/>
      <c r="DZ15" s="1004"/>
      <c r="EA15" s="217"/>
    </row>
    <row r="16" spans="1:131" s="218" customFormat="1" ht="26.25" customHeight="1" x14ac:dyDescent="0.15">
      <c r="A16" s="221">
        <v>10</v>
      </c>
      <c r="B16" s="1040"/>
      <c r="C16" s="1041"/>
      <c r="D16" s="1041"/>
      <c r="E16" s="1041"/>
      <c r="F16" s="1041"/>
      <c r="G16" s="1041"/>
      <c r="H16" s="1041"/>
      <c r="I16" s="1041"/>
      <c r="J16" s="1041"/>
      <c r="K16" s="1041"/>
      <c r="L16" s="1041"/>
      <c r="M16" s="1041"/>
      <c r="N16" s="1041"/>
      <c r="O16" s="1041"/>
      <c r="P16" s="1042"/>
      <c r="Q16" s="1048"/>
      <c r="R16" s="1049"/>
      <c r="S16" s="1049"/>
      <c r="T16" s="1049"/>
      <c r="U16" s="1049"/>
      <c r="V16" s="1049"/>
      <c r="W16" s="1049"/>
      <c r="X16" s="1049"/>
      <c r="Y16" s="1049"/>
      <c r="Z16" s="1049"/>
      <c r="AA16" s="1049"/>
      <c r="AB16" s="1049"/>
      <c r="AC16" s="1049"/>
      <c r="AD16" s="1049"/>
      <c r="AE16" s="1050"/>
      <c r="AF16" s="1045"/>
      <c r="AG16" s="1046"/>
      <c r="AH16" s="1046"/>
      <c r="AI16" s="1046"/>
      <c r="AJ16" s="1047"/>
      <c r="AK16" s="1090"/>
      <c r="AL16" s="1091"/>
      <c r="AM16" s="1091"/>
      <c r="AN16" s="1091"/>
      <c r="AO16" s="1091"/>
      <c r="AP16" s="1091"/>
      <c r="AQ16" s="1091"/>
      <c r="AR16" s="1091"/>
      <c r="AS16" s="1091"/>
      <c r="AT16" s="1091"/>
      <c r="AU16" s="1092"/>
      <c r="AV16" s="1092"/>
      <c r="AW16" s="1092"/>
      <c r="AX16" s="1092"/>
      <c r="AY16" s="1093"/>
      <c r="AZ16" s="214"/>
      <c r="BA16" s="214"/>
      <c r="BB16" s="214"/>
      <c r="BC16" s="214"/>
      <c r="BD16" s="214"/>
      <c r="BE16" s="215"/>
      <c r="BF16" s="215"/>
      <c r="BG16" s="215"/>
      <c r="BH16" s="215"/>
      <c r="BI16" s="215"/>
      <c r="BJ16" s="215"/>
      <c r="BK16" s="215"/>
      <c r="BL16" s="215"/>
      <c r="BM16" s="215"/>
      <c r="BN16" s="215"/>
      <c r="BO16" s="215"/>
      <c r="BP16" s="215"/>
      <c r="BQ16" s="221">
        <v>10</v>
      </c>
      <c r="BR16" s="222"/>
      <c r="BS16" s="1002"/>
      <c r="BT16" s="1003"/>
      <c r="BU16" s="1003"/>
      <c r="BV16" s="1003"/>
      <c r="BW16" s="1003"/>
      <c r="BX16" s="1003"/>
      <c r="BY16" s="1003"/>
      <c r="BZ16" s="1003"/>
      <c r="CA16" s="1003"/>
      <c r="CB16" s="1003"/>
      <c r="CC16" s="1003"/>
      <c r="CD16" s="1003"/>
      <c r="CE16" s="1003"/>
      <c r="CF16" s="1003"/>
      <c r="CG16" s="1024"/>
      <c r="CH16" s="999"/>
      <c r="CI16" s="1000"/>
      <c r="CJ16" s="1000"/>
      <c r="CK16" s="1000"/>
      <c r="CL16" s="1001"/>
      <c r="CM16" s="999"/>
      <c r="CN16" s="1000"/>
      <c r="CO16" s="1000"/>
      <c r="CP16" s="1000"/>
      <c r="CQ16" s="1001"/>
      <c r="CR16" s="999"/>
      <c r="CS16" s="1000"/>
      <c r="CT16" s="1000"/>
      <c r="CU16" s="1000"/>
      <c r="CV16" s="1001"/>
      <c r="CW16" s="999"/>
      <c r="CX16" s="1000"/>
      <c r="CY16" s="1000"/>
      <c r="CZ16" s="1000"/>
      <c r="DA16" s="1001"/>
      <c r="DB16" s="999"/>
      <c r="DC16" s="1000"/>
      <c r="DD16" s="1000"/>
      <c r="DE16" s="1000"/>
      <c r="DF16" s="1001"/>
      <c r="DG16" s="999"/>
      <c r="DH16" s="1000"/>
      <c r="DI16" s="1000"/>
      <c r="DJ16" s="1000"/>
      <c r="DK16" s="1001"/>
      <c r="DL16" s="999"/>
      <c r="DM16" s="1000"/>
      <c r="DN16" s="1000"/>
      <c r="DO16" s="1000"/>
      <c r="DP16" s="1001"/>
      <c r="DQ16" s="999"/>
      <c r="DR16" s="1000"/>
      <c r="DS16" s="1000"/>
      <c r="DT16" s="1000"/>
      <c r="DU16" s="1001"/>
      <c r="DV16" s="1002"/>
      <c r="DW16" s="1003"/>
      <c r="DX16" s="1003"/>
      <c r="DY16" s="1003"/>
      <c r="DZ16" s="1004"/>
      <c r="EA16" s="217"/>
    </row>
    <row r="17" spans="1:131" s="218" customFormat="1" ht="26.25" customHeight="1" x14ac:dyDescent="0.15">
      <c r="A17" s="221">
        <v>11</v>
      </c>
      <c r="B17" s="1040"/>
      <c r="C17" s="1041"/>
      <c r="D17" s="1041"/>
      <c r="E17" s="1041"/>
      <c r="F17" s="1041"/>
      <c r="G17" s="1041"/>
      <c r="H17" s="1041"/>
      <c r="I17" s="1041"/>
      <c r="J17" s="1041"/>
      <c r="K17" s="1041"/>
      <c r="L17" s="1041"/>
      <c r="M17" s="1041"/>
      <c r="N17" s="1041"/>
      <c r="O17" s="1041"/>
      <c r="P17" s="1042"/>
      <c r="Q17" s="1048"/>
      <c r="R17" s="1049"/>
      <c r="S17" s="1049"/>
      <c r="T17" s="1049"/>
      <c r="U17" s="1049"/>
      <c r="V17" s="1049"/>
      <c r="W17" s="1049"/>
      <c r="X17" s="1049"/>
      <c r="Y17" s="1049"/>
      <c r="Z17" s="1049"/>
      <c r="AA17" s="1049"/>
      <c r="AB17" s="1049"/>
      <c r="AC17" s="1049"/>
      <c r="AD17" s="1049"/>
      <c r="AE17" s="1050"/>
      <c r="AF17" s="1045"/>
      <c r="AG17" s="1046"/>
      <c r="AH17" s="1046"/>
      <c r="AI17" s="1046"/>
      <c r="AJ17" s="1047"/>
      <c r="AK17" s="1090"/>
      <c r="AL17" s="1091"/>
      <c r="AM17" s="1091"/>
      <c r="AN17" s="1091"/>
      <c r="AO17" s="1091"/>
      <c r="AP17" s="1091"/>
      <c r="AQ17" s="1091"/>
      <c r="AR17" s="1091"/>
      <c r="AS17" s="1091"/>
      <c r="AT17" s="1091"/>
      <c r="AU17" s="1092"/>
      <c r="AV17" s="1092"/>
      <c r="AW17" s="1092"/>
      <c r="AX17" s="1092"/>
      <c r="AY17" s="1093"/>
      <c r="AZ17" s="214"/>
      <c r="BA17" s="214"/>
      <c r="BB17" s="214"/>
      <c r="BC17" s="214"/>
      <c r="BD17" s="214"/>
      <c r="BE17" s="215"/>
      <c r="BF17" s="215"/>
      <c r="BG17" s="215"/>
      <c r="BH17" s="215"/>
      <c r="BI17" s="215"/>
      <c r="BJ17" s="215"/>
      <c r="BK17" s="215"/>
      <c r="BL17" s="215"/>
      <c r="BM17" s="215"/>
      <c r="BN17" s="215"/>
      <c r="BO17" s="215"/>
      <c r="BP17" s="215"/>
      <c r="BQ17" s="221">
        <v>11</v>
      </c>
      <c r="BR17" s="222"/>
      <c r="BS17" s="1002"/>
      <c r="BT17" s="1003"/>
      <c r="BU17" s="1003"/>
      <c r="BV17" s="1003"/>
      <c r="BW17" s="1003"/>
      <c r="BX17" s="1003"/>
      <c r="BY17" s="1003"/>
      <c r="BZ17" s="1003"/>
      <c r="CA17" s="1003"/>
      <c r="CB17" s="1003"/>
      <c r="CC17" s="1003"/>
      <c r="CD17" s="1003"/>
      <c r="CE17" s="1003"/>
      <c r="CF17" s="1003"/>
      <c r="CG17" s="1024"/>
      <c r="CH17" s="999"/>
      <c r="CI17" s="1000"/>
      <c r="CJ17" s="1000"/>
      <c r="CK17" s="1000"/>
      <c r="CL17" s="1001"/>
      <c r="CM17" s="999"/>
      <c r="CN17" s="1000"/>
      <c r="CO17" s="1000"/>
      <c r="CP17" s="1000"/>
      <c r="CQ17" s="1001"/>
      <c r="CR17" s="999"/>
      <c r="CS17" s="1000"/>
      <c r="CT17" s="1000"/>
      <c r="CU17" s="1000"/>
      <c r="CV17" s="1001"/>
      <c r="CW17" s="999"/>
      <c r="CX17" s="1000"/>
      <c r="CY17" s="1000"/>
      <c r="CZ17" s="1000"/>
      <c r="DA17" s="1001"/>
      <c r="DB17" s="999"/>
      <c r="DC17" s="1000"/>
      <c r="DD17" s="1000"/>
      <c r="DE17" s="1000"/>
      <c r="DF17" s="1001"/>
      <c r="DG17" s="999"/>
      <c r="DH17" s="1000"/>
      <c r="DI17" s="1000"/>
      <c r="DJ17" s="1000"/>
      <c r="DK17" s="1001"/>
      <c r="DL17" s="999"/>
      <c r="DM17" s="1000"/>
      <c r="DN17" s="1000"/>
      <c r="DO17" s="1000"/>
      <c r="DP17" s="1001"/>
      <c r="DQ17" s="999"/>
      <c r="DR17" s="1000"/>
      <c r="DS17" s="1000"/>
      <c r="DT17" s="1000"/>
      <c r="DU17" s="1001"/>
      <c r="DV17" s="1002"/>
      <c r="DW17" s="1003"/>
      <c r="DX17" s="1003"/>
      <c r="DY17" s="1003"/>
      <c r="DZ17" s="1004"/>
      <c r="EA17" s="217"/>
    </row>
    <row r="18" spans="1:131" s="218" customFormat="1" ht="26.25" customHeight="1" x14ac:dyDescent="0.15">
      <c r="A18" s="221">
        <v>12</v>
      </c>
      <c r="B18" s="1040"/>
      <c r="C18" s="1041"/>
      <c r="D18" s="1041"/>
      <c r="E18" s="1041"/>
      <c r="F18" s="1041"/>
      <c r="G18" s="1041"/>
      <c r="H18" s="1041"/>
      <c r="I18" s="1041"/>
      <c r="J18" s="1041"/>
      <c r="K18" s="1041"/>
      <c r="L18" s="1041"/>
      <c r="M18" s="1041"/>
      <c r="N18" s="1041"/>
      <c r="O18" s="1041"/>
      <c r="P18" s="1042"/>
      <c r="Q18" s="1048"/>
      <c r="R18" s="1049"/>
      <c r="S18" s="1049"/>
      <c r="T18" s="1049"/>
      <c r="U18" s="1049"/>
      <c r="V18" s="1049"/>
      <c r="W18" s="1049"/>
      <c r="X18" s="1049"/>
      <c r="Y18" s="1049"/>
      <c r="Z18" s="1049"/>
      <c r="AA18" s="1049"/>
      <c r="AB18" s="1049"/>
      <c r="AC18" s="1049"/>
      <c r="AD18" s="1049"/>
      <c r="AE18" s="1050"/>
      <c r="AF18" s="1045"/>
      <c r="AG18" s="1046"/>
      <c r="AH18" s="1046"/>
      <c r="AI18" s="1046"/>
      <c r="AJ18" s="1047"/>
      <c r="AK18" s="1090"/>
      <c r="AL18" s="1091"/>
      <c r="AM18" s="1091"/>
      <c r="AN18" s="1091"/>
      <c r="AO18" s="1091"/>
      <c r="AP18" s="1091"/>
      <c r="AQ18" s="1091"/>
      <c r="AR18" s="1091"/>
      <c r="AS18" s="1091"/>
      <c r="AT18" s="1091"/>
      <c r="AU18" s="1092"/>
      <c r="AV18" s="1092"/>
      <c r="AW18" s="1092"/>
      <c r="AX18" s="1092"/>
      <c r="AY18" s="1093"/>
      <c r="AZ18" s="214"/>
      <c r="BA18" s="214"/>
      <c r="BB18" s="214"/>
      <c r="BC18" s="214"/>
      <c r="BD18" s="214"/>
      <c r="BE18" s="215"/>
      <c r="BF18" s="215"/>
      <c r="BG18" s="215"/>
      <c r="BH18" s="215"/>
      <c r="BI18" s="215"/>
      <c r="BJ18" s="215"/>
      <c r="BK18" s="215"/>
      <c r="BL18" s="215"/>
      <c r="BM18" s="215"/>
      <c r="BN18" s="215"/>
      <c r="BO18" s="215"/>
      <c r="BP18" s="215"/>
      <c r="BQ18" s="221">
        <v>12</v>
      </c>
      <c r="BR18" s="222"/>
      <c r="BS18" s="1002"/>
      <c r="BT18" s="1003"/>
      <c r="BU18" s="1003"/>
      <c r="BV18" s="1003"/>
      <c r="BW18" s="1003"/>
      <c r="BX18" s="1003"/>
      <c r="BY18" s="1003"/>
      <c r="BZ18" s="1003"/>
      <c r="CA18" s="1003"/>
      <c r="CB18" s="1003"/>
      <c r="CC18" s="1003"/>
      <c r="CD18" s="1003"/>
      <c r="CE18" s="1003"/>
      <c r="CF18" s="1003"/>
      <c r="CG18" s="1024"/>
      <c r="CH18" s="999"/>
      <c r="CI18" s="1000"/>
      <c r="CJ18" s="1000"/>
      <c r="CK18" s="1000"/>
      <c r="CL18" s="1001"/>
      <c r="CM18" s="999"/>
      <c r="CN18" s="1000"/>
      <c r="CO18" s="1000"/>
      <c r="CP18" s="1000"/>
      <c r="CQ18" s="1001"/>
      <c r="CR18" s="999"/>
      <c r="CS18" s="1000"/>
      <c r="CT18" s="1000"/>
      <c r="CU18" s="1000"/>
      <c r="CV18" s="1001"/>
      <c r="CW18" s="999"/>
      <c r="CX18" s="1000"/>
      <c r="CY18" s="1000"/>
      <c r="CZ18" s="1000"/>
      <c r="DA18" s="1001"/>
      <c r="DB18" s="999"/>
      <c r="DC18" s="1000"/>
      <c r="DD18" s="1000"/>
      <c r="DE18" s="1000"/>
      <c r="DF18" s="1001"/>
      <c r="DG18" s="999"/>
      <c r="DH18" s="1000"/>
      <c r="DI18" s="1000"/>
      <c r="DJ18" s="1000"/>
      <c r="DK18" s="1001"/>
      <c r="DL18" s="999"/>
      <c r="DM18" s="1000"/>
      <c r="DN18" s="1000"/>
      <c r="DO18" s="1000"/>
      <c r="DP18" s="1001"/>
      <c r="DQ18" s="999"/>
      <c r="DR18" s="1000"/>
      <c r="DS18" s="1000"/>
      <c r="DT18" s="1000"/>
      <c r="DU18" s="1001"/>
      <c r="DV18" s="1002"/>
      <c r="DW18" s="1003"/>
      <c r="DX18" s="1003"/>
      <c r="DY18" s="1003"/>
      <c r="DZ18" s="1004"/>
      <c r="EA18" s="217"/>
    </row>
    <row r="19" spans="1:131" s="218" customFormat="1" ht="26.25" customHeight="1" x14ac:dyDescent="0.15">
      <c r="A19" s="221">
        <v>13</v>
      </c>
      <c r="B19" s="1040"/>
      <c r="C19" s="1041"/>
      <c r="D19" s="1041"/>
      <c r="E19" s="1041"/>
      <c r="F19" s="1041"/>
      <c r="G19" s="1041"/>
      <c r="H19" s="1041"/>
      <c r="I19" s="1041"/>
      <c r="J19" s="1041"/>
      <c r="K19" s="1041"/>
      <c r="L19" s="1041"/>
      <c r="M19" s="1041"/>
      <c r="N19" s="1041"/>
      <c r="O19" s="1041"/>
      <c r="P19" s="1042"/>
      <c r="Q19" s="1048"/>
      <c r="R19" s="1049"/>
      <c r="S19" s="1049"/>
      <c r="T19" s="1049"/>
      <c r="U19" s="1049"/>
      <c r="V19" s="1049"/>
      <c r="W19" s="1049"/>
      <c r="X19" s="1049"/>
      <c r="Y19" s="1049"/>
      <c r="Z19" s="1049"/>
      <c r="AA19" s="1049"/>
      <c r="AB19" s="1049"/>
      <c r="AC19" s="1049"/>
      <c r="AD19" s="1049"/>
      <c r="AE19" s="1050"/>
      <c r="AF19" s="1045"/>
      <c r="AG19" s="1046"/>
      <c r="AH19" s="1046"/>
      <c r="AI19" s="1046"/>
      <c r="AJ19" s="1047"/>
      <c r="AK19" s="1090"/>
      <c r="AL19" s="1091"/>
      <c r="AM19" s="1091"/>
      <c r="AN19" s="1091"/>
      <c r="AO19" s="1091"/>
      <c r="AP19" s="1091"/>
      <c r="AQ19" s="1091"/>
      <c r="AR19" s="1091"/>
      <c r="AS19" s="1091"/>
      <c r="AT19" s="1091"/>
      <c r="AU19" s="1092"/>
      <c r="AV19" s="1092"/>
      <c r="AW19" s="1092"/>
      <c r="AX19" s="1092"/>
      <c r="AY19" s="1093"/>
      <c r="AZ19" s="214"/>
      <c r="BA19" s="214"/>
      <c r="BB19" s="214"/>
      <c r="BC19" s="214"/>
      <c r="BD19" s="214"/>
      <c r="BE19" s="215"/>
      <c r="BF19" s="215"/>
      <c r="BG19" s="215"/>
      <c r="BH19" s="215"/>
      <c r="BI19" s="215"/>
      <c r="BJ19" s="215"/>
      <c r="BK19" s="215"/>
      <c r="BL19" s="215"/>
      <c r="BM19" s="215"/>
      <c r="BN19" s="215"/>
      <c r="BO19" s="215"/>
      <c r="BP19" s="215"/>
      <c r="BQ19" s="221">
        <v>13</v>
      </c>
      <c r="BR19" s="222"/>
      <c r="BS19" s="1002"/>
      <c r="BT19" s="1003"/>
      <c r="BU19" s="1003"/>
      <c r="BV19" s="1003"/>
      <c r="BW19" s="1003"/>
      <c r="BX19" s="1003"/>
      <c r="BY19" s="1003"/>
      <c r="BZ19" s="1003"/>
      <c r="CA19" s="1003"/>
      <c r="CB19" s="1003"/>
      <c r="CC19" s="1003"/>
      <c r="CD19" s="1003"/>
      <c r="CE19" s="1003"/>
      <c r="CF19" s="1003"/>
      <c r="CG19" s="1024"/>
      <c r="CH19" s="999"/>
      <c r="CI19" s="1000"/>
      <c r="CJ19" s="1000"/>
      <c r="CK19" s="1000"/>
      <c r="CL19" s="1001"/>
      <c r="CM19" s="999"/>
      <c r="CN19" s="1000"/>
      <c r="CO19" s="1000"/>
      <c r="CP19" s="1000"/>
      <c r="CQ19" s="1001"/>
      <c r="CR19" s="999"/>
      <c r="CS19" s="1000"/>
      <c r="CT19" s="1000"/>
      <c r="CU19" s="1000"/>
      <c r="CV19" s="1001"/>
      <c r="CW19" s="999"/>
      <c r="CX19" s="1000"/>
      <c r="CY19" s="1000"/>
      <c r="CZ19" s="1000"/>
      <c r="DA19" s="1001"/>
      <c r="DB19" s="999"/>
      <c r="DC19" s="1000"/>
      <c r="DD19" s="1000"/>
      <c r="DE19" s="1000"/>
      <c r="DF19" s="1001"/>
      <c r="DG19" s="999"/>
      <c r="DH19" s="1000"/>
      <c r="DI19" s="1000"/>
      <c r="DJ19" s="1000"/>
      <c r="DK19" s="1001"/>
      <c r="DL19" s="999"/>
      <c r="DM19" s="1000"/>
      <c r="DN19" s="1000"/>
      <c r="DO19" s="1000"/>
      <c r="DP19" s="1001"/>
      <c r="DQ19" s="999"/>
      <c r="DR19" s="1000"/>
      <c r="DS19" s="1000"/>
      <c r="DT19" s="1000"/>
      <c r="DU19" s="1001"/>
      <c r="DV19" s="1002"/>
      <c r="DW19" s="1003"/>
      <c r="DX19" s="1003"/>
      <c r="DY19" s="1003"/>
      <c r="DZ19" s="1004"/>
      <c r="EA19" s="217"/>
    </row>
    <row r="20" spans="1:131" s="218" customFormat="1" ht="26.25" customHeight="1" x14ac:dyDescent="0.15">
      <c r="A20" s="221">
        <v>14</v>
      </c>
      <c r="B20" s="1040"/>
      <c r="C20" s="1041"/>
      <c r="D20" s="1041"/>
      <c r="E20" s="1041"/>
      <c r="F20" s="1041"/>
      <c r="G20" s="1041"/>
      <c r="H20" s="1041"/>
      <c r="I20" s="1041"/>
      <c r="J20" s="1041"/>
      <c r="K20" s="1041"/>
      <c r="L20" s="1041"/>
      <c r="M20" s="1041"/>
      <c r="N20" s="1041"/>
      <c r="O20" s="1041"/>
      <c r="P20" s="1042"/>
      <c r="Q20" s="1048"/>
      <c r="R20" s="1049"/>
      <c r="S20" s="1049"/>
      <c r="T20" s="1049"/>
      <c r="U20" s="1049"/>
      <c r="V20" s="1049"/>
      <c r="W20" s="1049"/>
      <c r="X20" s="1049"/>
      <c r="Y20" s="1049"/>
      <c r="Z20" s="1049"/>
      <c r="AA20" s="1049"/>
      <c r="AB20" s="1049"/>
      <c r="AC20" s="1049"/>
      <c r="AD20" s="1049"/>
      <c r="AE20" s="1050"/>
      <c r="AF20" s="1045"/>
      <c r="AG20" s="1046"/>
      <c r="AH20" s="1046"/>
      <c r="AI20" s="1046"/>
      <c r="AJ20" s="1047"/>
      <c r="AK20" s="1090"/>
      <c r="AL20" s="1091"/>
      <c r="AM20" s="1091"/>
      <c r="AN20" s="1091"/>
      <c r="AO20" s="1091"/>
      <c r="AP20" s="1091"/>
      <c r="AQ20" s="1091"/>
      <c r="AR20" s="1091"/>
      <c r="AS20" s="1091"/>
      <c r="AT20" s="1091"/>
      <c r="AU20" s="1092"/>
      <c r="AV20" s="1092"/>
      <c r="AW20" s="1092"/>
      <c r="AX20" s="1092"/>
      <c r="AY20" s="1093"/>
      <c r="AZ20" s="214"/>
      <c r="BA20" s="214"/>
      <c r="BB20" s="214"/>
      <c r="BC20" s="214"/>
      <c r="BD20" s="214"/>
      <c r="BE20" s="215"/>
      <c r="BF20" s="215"/>
      <c r="BG20" s="215"/>
      <c r="BH20" s="215"/>
      <c r="BI20" s="215"/>
      <c r="BJ20" s="215"/>
      <c r="BK20" s="215"/>
      <c r="BL20" s="215"/>
      <c r="BM20" s="215"/>
      <c r="BN20" s="215"/>
      <c r="BO20" s="215"/>
      <c r="BP20" s="215"/>
      <c r="BQ20" s="221">
        <v>14</v>
      </c>
      <c r="BR20" s="222"/>
      <c r="BS20" s="1002"/>
      <c r="BT20" s="1003"/>
      <c r="BU20" s="1003"/>
      <c r="BV20" s="1003"/>
      <c r="BW20" s="1003"/>
      <c r="BX20" s="1003"/>
      <c r="BY20" s="1003"/>
      <c r="BZ20" s="1003"/>
      <c r="CA20" s="1003"/>
      <c r="CB20" s="1003"/>
      <c r="CC20" s="1003"/>
      <c r="CD20" s="1003"/>
      <c r="CE20" s="1003"/>
      <c r="CF20" s="1003"/>
      <c r="CG20" s="1024"/>
      <c r="CH20" s="999"/>
      <c r="CI20" s="1000"/>
      <c r="CJ20" s="1000"/>
      <c r="CK20" s="1000"/>
      <c r="CL20" s="1001"/>
      <c r="CM20" s="999"/>
      <c r="CN20" s="1000"/>
      <c r="CO20" s="1000"/>
      <c r="CP20" s="1000"/>
      <c r="CQ20" s="1001"/>
      <c r="CR20" s="999"/>
      <c r="CS20" s="1000"/>
      <c r="CT20" s="1000"/>
      <c r="CU20" s="1000"/>
      <c r="CV20" s="1001"/>
      <c r="CW20" s="999"/>
      <c r="CX20" s="1000"/>
      <c r="CY20" s="1000"/>
      <c r="CZ20" s="1000"/>
      <c r="DA20" s="1001"/>
      <c r="DB20" s="999"/>
      <c r="DC20" s="1000"/>
      <c r="DD20" s="1000"/>
      <c r="DE20" s="1000"/>
      <c r="DF20" s="1001"/>
      <c r="DG20" s="999"/>
      <c r="DH20" s="1000"/>
      <c r="DI20" s="1000"/>
      <c r="DJ20" s="1000"/>
      <c r="DK20" s="1001"/>
      <c r="DL20" s="999"/>
      <c r="DM20" s="1000"/>
      <c r="DN20" s="1000"/>
      <c r="DO20" s="1000"/>
      <c r="DP20" s="1001"/>
      <c r="DQ20" s="999"/>
      <c r="DR20" s="1000"/>
      <c r="DS20" s="1000"/>
      <c r="DT20" s="1000"/>
      <c r="DU20" s="1001"/>
      <c r="DV20" s="1002"/>
      <c r="DW20" s="1003"/>
      <c r="DX20" s="1003"/>
      <c r="DY20" s="1003"/>
      <c r="DZ20" s="1004"/>
      <c r="EA20" s="217"/>
    </row>
    <row r="21" spans="1:131" s="218" customFormat="1" ht="26.25" customHeight="1" thickBot="1" x14ac:dyDescent="0.2">
      <c r="A21" s="221">
        <v>15</v>
      </c>
      <c r="B21" s="1040"/>
      <c r="C21" s="1041"/>
      <c r="D21" s="1041"/>
      <c r="E21" s="1041"/>
      <c r="F21" s="1041"/>
      <c r="G21" s="1041"/>
      <c r="H21" s="1041"/>
      <c r="I21" s="1041"/>
      <c r="J21" s="1041"/>
      <c r="K21" s="1041"/>
      <c r="L21" s="1041"/>
      <c r="M21" s="1041"/>
      <c r="N21" s="1041"/>
      <c r="O21" s="1041"/>
      <c r="P21" s="1042"/>
      <c r="Q21" s="1048"/>
      <c r="R21" s="1049"/>
      <c r="S21" s="1049"/>
      <c r="T21" s="1049"/>
      <c r="U21" s="1049"/>
      <c r="V21" s="1049"/>
      <c r="W21" s="1049"/>
      <c r="X21" s="1049"/>
      <c r="Y21" s="1049"/>
      <c r="Z21" s="1049"/>
      <c r="AA21" s="1049"/>
      <c r="AB21" s="1049"/>
      <c r="AC21" s="1049"/>
      <c r="AD21" s="1049"/>
      <c r="AE21" s="1050"/>
      <c r="AF21" s="1045"/>
      <c r="AG21" s="1046"/>
      <c r="AH21" s="1046"/>
      <c r="AI21" s="1046"/>
      <c r="AJ21" s="1047"/>
      <c r="AK21" s="1090"/>
      <c r="AL21" s="1091"/>
      <c r="AM21" s="1091"/>
      <c r="AN21" s="1091"/>
      <c r="AO21" s="1091"/>
      <c r="AP21" s="1091"/>
      <c r="AQ21" s="1091"/>
      <c r="AR21" s="1091"/>
      <c r="AS21" s="1091"/>
      <c r="AT21" s="1091"/>
      <c r="AU21" s="1092"/>
      <c r="AV21" s="1092"/>
      <c r="AW21" s="1092"/>
      <c r="AX21" s="1092"/>
      <c r="AY21" s="1093"/>
      <c r="AZ21" s="214"/>
      <c r="BA21" s="214"/>
      <c r="BB21" s="214"/>
      <c r="BC21" s="214"/>
      <c r="BD21" s="214"/>
      <c r="BE21" s="215"/>
      <c r="BF21" s="215"/>
      <c r="BG21" s="215"/>
      <c r="BH21" s="215"/>
      <c r="BI21" s="215"/>
      <c r="BJ21" s="215"/>
      <c r="BK21" s="215"/>
      <c r="BL21" s="215"/>
      <c r="BM21" s="215"/>
      <c r="BN21" s="215"/>
      <c r="BO21" s="215"/>
      <c r="BP21" s="215"/>
      <c r="BQ21" s="221">
        <v>15</v>
      </c>
      <c r="BR21" s="222"/>
      <c r="BS21" s="1002"/>
      <c r="BT21" s="1003"/>
      <c r="BU21" s="1003"/>
      <c r="BV21" s="1003"/>
      <c r="BW21" s="1003"/>
      <c r="BX21" s="1003"/>
      <c r="BY21" s="1003"/>
      <c r="BZ21" s="1003"/>
      <c r="CA21" s="1003"/>
      <c r="CB21" s="1003"/>
      <c r="CC21" s="1003"/>
      <c r="CD21" s="1003"/>
      <c r="CE21" s="1003"/>
      <c r="CF21" s="1003"/>
      <c r="CG21" s="1024"/>
      <c r="CH21" s="999"/>
      <c r="CI21" s="1000"/>
      <c r="CJ21" s="1000"/>
      <c r="CK21" s="1000"/>
      <c r="CL21" s="1001"/>
      <c r="CM21" s="999"/>
      <c r="CN21" s="1000"/>
      <c r="CO21" s="1000"/>
      <c r="CP21" s="1000"/>
      <c r="CQ21" s="1001"/>
      <c r="CR21" s="999"/>
      <c r="CS21" s="1000"/>
      <c r="CT21" s="1000"/>
      <c r="CU21" s="1000"/>
      <c r="CV21" s="1001"/>
      <c r="CW21" s="999"/>
      <c r="CX21" s="1000"/>
      <c r="CY21" s="1000"/>
      <c r="CZ21" s="1000"/>
      <c r="DA21" s="1001"/>
      <c r="DB21" s="999"/>
      <c r="DC21" s="1000"/>
      <c r="DD21" s="1000"/>
      <c r="DE21" s="1000"/>
      <c r="DF21" s="1001"/>
      <c r="DG21" s="999"/>
      <c r="DH21" s="1000"/>
      <c r="DI21" s="1000"/>
      <c r="DJ21" s="1000"/>
      <c r="DK21" s="1001"/>
      <c r="DL21" s="999"/>
      <c r="DM21" s="1000"/>
      <c r="DN21" s="1000"/>
      <c r="DO21" s="1000"/>
      <c r="DP21" s="1001"/>
      <c r="DQ21" s="999"/>
      <c r="DR21" s="1000"/>
      <c r="DS21" s="1000"/>
      <c r="DT21" s="1000"/>
      <c r="DU21" s="1001"/>
      <c r="DV21" s="1002"/>
      <c r="DW21" s="1003"/>
      <c r="DX21" s="1003"/>
      <c r="DY21" s="1003"/>
      <c r="DZ21" s="1004"/>
      <c r="EA21" s="217"/>
    </row>
    <row r="22" spans="1:131" s="218" customFormat="1" ht="26.25" customHeight="1" x14ac:dyDescent="0.15">
      <c r="A22" s="221">
        <v>16</v>
      </c>
      <c r="B22" s="1040"/>
      <c r="C22" s="1041"/>
      <c r="D22" s="1041"/>
      <c r="E22" s="1041"/>
      <c r="F22" s="1041"/>
      <c r="G22" s="1041"/>
      <c r="H22" s="1041"/>
      <c r="I22" s="1041"/>
      <c r="J22" s="1041"/>
      <c r="K22" s="1041"/>
      <c r="L22" s="1041"/>
      <c r="M22" s="1041"/>
      <c r="N22" s="1041"/>
      <c r="O22" s="1041"/>
      <c r="P22" s="1042"/>
      <c r="Q22" s="1083"/>
      <c r="R22" s="1084"/>
      <c r="S22" s="1084"/>
      <c r="T22" s="1084"/>
      <c r="U22" s="1084"/>
      <c r="V22" s="1084"/>
      <c r="W22" s="1084"/>
      <c r="X22" s="1084"/>
      <c r="Y22" s="1084"/>
      <c r="Z22" s="1084"/>
      <c r="AA22" s="1084"/>
      <c r="AB22" s="1084"/>
      <c r="AC22" s="1084"/>
      <c r="AD22" s="1084"/>
      <c r="AE22" s="1085"/>
      <c r="AF22" s="1045"/>
      <c r="AG22" s="1046"/>
      <c r="AH22" s="1046"/>
      <c r="AI22" s="1046"/>
      <c r="AJ22" s="1047"/>
      <c r="AK22" s="1086"/>
      <c r="AL22" s="1087"/>
      <c r="AM22" s="1087"/>
      <c r="AN22" s="1087"/>
      <c r="AO22" s="1087"/>
      <c r="AP22" s="1087"/>
      <c r="AQ22" s="1087"/>
      <c r="AR22" s="1087"/>
      <c r="AS22" s="1087"/>
      <c r="AT22" s="1087"/>
      <c r="AU22" s="1088"/>
      <c r="AV22" s="1088"/>
      <c r="AW22" s="1088"/>
      <c r="AX22" s="1088"/>
      <c r="AY22" s="1089"/>
      <c r="AZ22" s="1038" t="s">
        <v>376</v>
      </c>
      <c r="BA22" s="1038"/>
      <c r="BB22" s="1038"/>
      <c r="BC22" s="1038"/>
      <c r="BD22" s="1039"/>
      <c r="BE22" s="215"/>
      <c r="BF22" s="215"/>
      <c r="BG22" s="215"/>
      <c r="BH22" s="215"/>
      <c r="BI22" s="215"/>
      <c r="BJ22" s="215"/>
      <c r="BK22" s="215"/>
      <c r="BL22" s="215"/>
      <c r="BM22" s="215"/>
      <c r="BN22" s="215"/>
      <c r="BO22" s="215"/>
      <c r="BP22" s="215"/>
      <c r="BQ22" s="221">
        <v>16</v>
      </c>
      <c r="BR22" s="222"/>
      <c r="BS22" s="1002"/>
      <c r="BT22" s="1003"/>
      <c r="BU22" s="1003"/>
      <c r="BV22" s="1003"/>
      <c r="BW22" s="1003"/>
      <c r="BX22" s="1003"/>
      <c r="BY22" s="1003"/>
      <c r="BZ22" s="1003"/>
      <c r="CA22" s="1003"/>
      <c r="CB22" s="1003"/>
      <c r="CC22" s="1003"/>
      <c r="CD22" s="1003"/>
      <c r="CE22" s="1003"/>
      <c r="CF22" s="1003"/>
      <c r="CG22" s="1024"/>
      <c r="CH22" s="999"/>
      <c r="CI22" s="1000"/>
      <c r="CJ22" s="1000"/>
      <c r="CK22" s="1000"/>
      <c r="CL22" s="1001"/>
      <c r="CM22" s="999"/>
      <c r="CN22" s="1000"/>
      <c r="CO22" s="1000"/>
      <c r="CP22" s="1000"/>
      <c r="CQ22" s="1001"/>
      <c r="CR22" s="999"/>
      <c r="CS22" s="1000"/>
      <c r="CT22" s="1000"/>
      <c r="CU22" s="1000"/>
      <c r="CV22" s="1001"/>
      <c r="CW22" s="999"/>
      <c r="CX22" s="1000"/>
      <c r="CY22" s="1000"/>
      <c r="CZ22" s="1000"/>
      <c r="DA22" s="1001"/>
      <c r="DB22" s="999"/>
      <c r="DC22" s="1000"/>
      <c r="DD22" s="1000"/>
      <c r="DE22" s="1000"/>
      <c r="DF22" s="1001"/>
      <c r="DG22" s="999"/>
      <c r="DH22" s="1000"/>
      <c r="DI22" s="1000"/>
      <c r="DJ22" s="1000"/>
      <c r="DK22" s="1001"/>
      <c r="DL22" s="999"/>
      <c r="DM22" s="1000"/>
      <c r="DN22" s="1000"/>
      <c r="DO22" s="1000"/>
      <c r="DP22" s="1001"/>
      <c r="DQ22" s="999"/>
      <c r="DR22" s="1000"/>
      <c r="DS22" s="1000"/>
      <c r="DT22" s="1000"/>
      <c r="DU22" s="1001"/>
      <c r="DV22" s="1002"/>
      <c r="DW22" s="1003"/>
      <c r="DX22" s="1003"/>
      <c r="DY22" s="1003"/>
      <c r="DZ22" s="1004"/>
      <c r="EA22" s="217"/>
    </row>
    <row r="23" spans="1:131" s="218" customFormat="1" ht="26.25" customHeight="1" thickBot="1" x14ac:dyDescent="0.2">
      <c r="A23" s="223" t="s">
        <v>377</v>
      </c>
      <c r="B23" s="950" t="s">
        <v>378</v>
      </c>
      <c r="C23" s="951"/>
      <c r="D23" s="951"/>
      <c r="E23" s="951"/>
      <c r="F23" s="951"/>
      <c r="G23" s="951"/>
      <c r="H23" s="951"/>
      <c r="I23" s="951"/>
      <c r="J23" s="951"/>
      <c r="K23" s="951"/>
      <c r="L23" s="951"/>
      <c r="M23" s="951"/>
      <c r="N23" s="951"/>
      <c r="O23" s="951"/>
      <c r="P23" s="961"/>
      <c r="Q23" s="1077">
        <v>84024</v>
      </c>
      <c r="R23" s="1071"/>
      <c r="S23" s="1071"/>
      <c r="T23" s="1071"/>
      <c r="U23" s="1071"/>
      <c r="V23" s="1071">
        <v>81625</v>
      </c>
      <c r="W23" s="1071"/>
      <c r="X23" s="1071"/>
      <c r="Y23" s="1071"/>
      <c r="Z23" s="1071"/>
      <c r="AA23" s="1071">
        <v>2399</v>
      </c>
      <c r="AB23" s="1071"/>
      <c r="AC23" s="1071"/>
      <c r="AD23" s="1071"/>
      <c r="AE23" s="1078"/>
      <c r="AF23" s="1079">
        <v>1322</v>
      </c>
      <c r="AG23" s="1071"/>
      <c r="AH23" s="1071"/>
      <c r="AI23" s="1071"/>
      <c r="AJ23" s="1080"/>
      <c r="AK23" s="1081"/>
      <c r="AL23" s="1082"/>
      <c r="AM23" s="1082"/>
      <c r="AN23" s="1082"/>
      <c r="AO23" s="1082"/>
      <c r="AP23" s="1071">
        <v>41524</v>
      </c>
      <c r="AQ23" s="1071"/>
      <c r="AR23" s="1071"/>
      <c r="AS23" s="1071"/>
      <c r="AT23" s="1071"/>
      <c r="AU23" s="1072"/>
      <c r="AV23" s="1072"/>
      <c r="AW23" s="1072"/>
      <c r="AX23" s="1072"/>
      <c r="AY23" s="1073"/>
      <c r="AZ23" s="1074" t="s">
        <v>121</v>
      </c>
      <c r="BA23" s="1075"/>
      <c r="BB23" s="1075"/>
      <c r="BC23" s="1075"/>
      <c r="BD23" s="1076"/>
      <c r="BE23" s="215"/>
      <c r="BF23" s="215"/>
      <c r="BG23" s="215"/>
      <c r="BH23" s="215"/>
      <c r="BI23" s="215"/>
      <c r="BJ23" s="215"/>
      <c r="BK23" s="215"/>
      <c r="BL23" s="215"/>
      <c r="BM23" s="215"/>
      <c r="BN23" s="215"/>
      <c r="BO23" s="215"/>
      <c r="BP23" s="215"/>
      <c r="BQ23" s="221">
        <v>17</v>
      </c>
      <c r="BR23" s="222"/>
      <c r="BS23" s="1002"/>
      <c r="BT23" s="1003"/>
      <c r="BU23" s="1003"/>
      <c r="BV23" s="1003"/>
      <c r="BW23" s="1003"/>
      <c r="BX23" s="1003"/>
      <c r="BY23" s="1003"/>
      <c r="BZ23" s="1003"/>
      <c r="CA23" s="1003"/>
      <c r="CB23" s="1003"/>
      <c r="CC23" s="1003"/>
      <c r="CD23" s="1003"/>
      <c r="CE23" s="1003"/>
      <c r="CF23" s="1003"/>
      <c r="CG23" s="1024"/>
      <c r="CH23" s="999"/>
      <c r="CI23" s="1000"/>
      <c r="CJ23" s="1000"/>
      <c r="CK23" s="1000"/>
      <c r="CL23" s="1001"/>
      <c r="CM23" s="999"/>
      <c r="CN23" s="1000"/>
      <c r="CO23" s="1000"/>
      <c r="CP23" s="1000"/>
      <c r="CQ23" s="1001"/>
      <c r="CR23" s="999"/>
      <c r="CS23" s="1000"/>
      <c r="CT23" s="1000"/>
      <c r="CU23" s="1000"/>
      <c r="CV23" s="1001"/>
      <c r="CW23" s="999"/>
      <c r="CX23" s="1000"/>
      <c r="CY23" s="1000"/>
      <c r="CZ23" s="1000"/>
      <c r="DA23" s="1001"/>
      <c r="DB23" s="999"/>
      <c r="DC23" s="1000"/>
      <c r="DD23" s="1000"/>
      <c r="DE23" s="1000"/>
      <c r="DF23" s="1001"/>
      <c r="DG23" s="999"/>
      <c r="DH23" s="1000"/>
      <c r="DI23" s="1000"/>
      <c r="DJ23" s="1000"/>
      <c r="DK23" s="1001"/>
      <c r="DL23" s="999"/>
      <c r="DM23" s="1000"/>
      <c r="DN23" s="1000"/>
      <c r="DO23" s="1000"/>
      <c r="DP23" s="1001"/>
      <c r="DQ23" s="999"/>
      <c r="DR23" s="1000"/>
      <c r="DS23" s="1000"/>
      <c r="DT23" s="1000"/>
      <c r="DU23" s="1001"/>
      <c r="DV23" s="1002"/>
      <c r="DW23" s="1003"/>
      <c r="DX23" s="1003"/>
      <c r="DY23" s="1003"/>
      <c r="DZ23" s="1004"/>
      <c r="EA23" s="217"/>
    </row>
    <row r="24" spans="1:131" s="218" customFormat="1" ht="26.25" customHeight="1" x14ac:dyDescent="0.15">
      <c r="A24" s="1070" t="s">
        <v>379</v>
      </c>
      <c r="B24" s="1070"/>
      <c r="C24" s="1070"/>
      <c r="D24" s="1070"/>
      <c r="E24" s="1070"/>
      <c r="F24" s="1070"/>
      <c r="G24" s="1070"/>
      <c r="H24" s="1070"/>
      <c r="I24" s="1070"/>
      <c r="J24" s="1070"/>
      <c r="K24" s="1070"/>
      <c r="L24" s="1070"/>
      <c r="M24" s="1070"/>
      <c r="N24" s="1070"/>
      <c r="O24" s="1070"/>
      <c r="P24" s="1070"/>
      <c r="Q24" s="1070"/>
      <c r="R24" s="1070"/>
      <c r="S24" s="1070"/>
      <c r="T24" s="1070"/>
      <c r="U24" s="1070"/>
      <c r="V24" s="1070"/>
      <c r="W24" s="1070"/>
      <c r="X24" s="1070"/>
      <c r="Y24" s="1070"/>
      <c r="Z24" s="1070"/>
      <c r="AA24" s="1070"/>
      <c r="AB24" s="1070"/>
      <c r="AC24" s="1070"/>
      <c r="AD24" s="1070"/>
      <c r="AE24" s="1070"/>
      <c r="AF24" s="1070"/>
      <c r="AG24" s="1070"/>
      <c r="AH24" s="1070"/>
      <c r="AI24" s="1070"/>
      <c r="AJ24" s="1070"/>
      <c r="AK24" s="1070"/>
      <c r="AL24" s="1070"/>
      <c r="AM24" s="1070"/>
      <c r="AN24" s="1070"/>
      <c r="AO24" s="1070"/>
      <c r="AP24" s="1070"/>
      <c r="AQ24" s="1070"/>
      <c r="AR24" s="1070"/>
      <c r="AS24" s="1070"/>
      <c r="AT24" s="1070"/>
      <c r="AU24" s="1070"/>
      <c r="AV24" s="1070"/>
      <c r="AW24" s="1070"/>
      <c r="AX24" s="1070"/>
      <c r="AY24" s="1070"/>
      <c r="AZ24" s="214"/>
      <c r="BA24" s="214"/>
      <c r="BB24" s="214"/>
      <c r="BC24" s="214"/>
      <c r="BD24" s="214"/>
      <c r="BE24" s="215"/>
      <c r="BF24" s="215"/>
      <c r="BG24" s="215"/>
      <c r="BH24" s="215"/>
      <c r="BI24" s="215"/>
      <c r="BJ24" s="215"/>
      <c r="BK24" s="215"/>
      <c r="BL24" s="215"/>
      <c r="BM24" s="215"/>
      <c r="BN24" s="215"/>
      <c r="BO24" s="215"/>
      <c r="BP24" s="215"/>
      <c r="BQ24" s="221">
        <v>18</v>
      </c>
      <c r="BR24" s="222"/>
      <c r="BS24" s="1002"/>
      <c r="BT24" s="1003"/>
      <c r="BU24" s="1003"/>
      <c r="BV24" s="1003"/>
      <c r="BW24" s="1003"/>
      <c r="BX24" s="1003"/>
      <c r="BY24" s="1003"/>
      <c r="BZ24" s="1003"/>
      <c r="CA24" s="1003"/>
      <c r="CB24" s="1003"/>
      <c r="CC24" s="1003"/>
      <c r="CD24" s="1003"/>
      <c r="CE24" s="1003"/>
      <c r="CF24" s="1003"/>
      <c r="CG24" s="1024"/>
      <c r="CH24" s="999"/>
      <c r="CI24" s="1000"/>
      <c r="CJ24" s="1000"/>
      <c r="CK24" s="1000"/>
      <c r="CL24" s="1001"/>
      <c r="CM24" s="999"/>
      <c r="CN24" s="1000"/>
      <c r="CO24" s="1000"/>
      <c r="CP24" s="1000"/>
      <c r="CQ24" s="1001"/>
      <c r="CR24" s="999"/>
      <c r="CS24" s="1000"/>
      <c r="CT24" s="1000"/>
      <c r="CU24" s="1000"/>
      <c r="CV24" s="1001"/>
      <c r="CW24" s="999"/>
      <c r="CX24" s="1000"/>
      <c r="CY24" s="1000"/>
      <c r="CZ24" s="1000"/>
      <c r="DA24" s="1001"/>
      <c r="DB24" s="999"/>
      <c r="DC24" s="1000"/>
      <c r="DD24" s="1000"/>
      <c r="DE24" s="1000"/>
      <c r="DF24" s="1001"/>
      <c r="DG24" s="999"/>
      <c r="DH24" s="1000"/>
      <c r="DI24" s="1000"/>
      <c r="DJ24" s="1000"/>
      <c r="DK24" s="1001"/>
      <c r="DL24" s="999"/>
      <c r="DM24" s="1000"/>
      <c r="DN24" s="1000"/>
      <c r="DO24" s="1000"/>
      <c r="DP24" s="1001"/>
      <c r="DQ24" s="999"/>
      <c r="DR24" s="1000"/>
      <c r="DS24" s="1000"/>
      <c r="DT24" s="1000"/>
      <c r="DU24" s="1001"/>
      <c r="DV24" s="1002"/>
      <c r="DW24" s="1003"/>
      <c r="DX24" s="1003"/>
      <c r="DY24" s="1003"/>
      <c r="DZ24" s="1004"/>
      <c r="EA24" s="217"/>
    </row>
    <row r="25" spans="1:131" ht="26.25" customHeight="1" thickBot="1" x14ac:dyDescent="0.2">
      <c r="A25" s="1069" t="s">
        <v>380</v>
      </c>
      <c r="B25" s="1069"/>
      <c r="C25" s="1069"/>
      <c r="D25" s="1069"/>
      <c r="E25" s="1069"/>
      <c r="F25" s="1069"/>
      <c r="G25" s="1069"/>
      <c r="H25" s="1069"/>
      <c r="I25" s="1069"/>
      <c r="J25" s="1069"/>
      <c r="K25" s="1069"/>
      <c r="L25" s="1069"/>
      <c r="M25" s="1069"/>
      <c r="N25" s="1069"/>
      <c r="O25" s="1069"/>
      <c r="P25" s="1069"/>
      <c r="Q25" s="1069"/>
      <c r="R25" s="1069"/>
      <c r="S25" s="1069"/>
      <c r="T25" s="1069"/>
      <c r="U25" s="1069"/>
      <c r="V25" s="1069"/>
      <c r="W25" s="1069"/>
      <c r="X25" s="1069"/>
      <c r="Y25" s="1069"/>
      <c r="Z25" s="1069"/>
      <c r="AA25" s="1069"/>
      <c r="AB25" s="1069"/>
      <c r="AC25" s="1069"/>
      <c r="AD25" s="1069"/>
      <c r="AE25" s="1069"/>
      <c r="AF25" s="1069"/>
      <c r="AG25" s="1069"/>
      <c r="AH25" s="1069"/>
      <c r="AI25" s="1069"/>
      <c r="AJ25" s="1069"/>
      <c r="AK25" s="1069"/>
      <c r="AL25" s="1069"/>
      <c r="AM25" s="1069"/>
      <c r="AN25" s="1069"/>
      <c r="AO25" s="1069"/>
      <c r="AP25" s="1069"/>
      <c r="AQ25" s="1069"/>
      <c r="AR25" s="1069"/>
      <c r="AS25" s="1069"/>
      <c r="AT25" s="1069"/>
      <c r="AU25" s="1069"/>
      <c r="AV25" s="1069"/>
      <c r="AW25" s="1069"/>
      <c r="AX25" s="1069"/>
      <c r="AY25" s="1069"/>
      <c r="AZ25" s="1069"/>
      <c r="BA25" s="1069"/>
      <c r="BB25" s="1069"/>
      <c r="BC25" s="1069"/>
      <c r="BD25" s="1069"/>
      <c r="BE25" s="1069"/>
      <c r="BF25" s="1069"/>
      <c r="BG25" s="1069"/>
      <c r="BH25" s="1069"/>
      <c r="BI25" s="1069"/>
      <c r="BJ25" s="214"/>
      <c r="BK25" s="214"/>
      <c r="BL25" s="214"/>
      <c r="BM25" s="214"/>
      <c r="BN25" s="214"/>
      <c r="BO25" s="224"/>
      <c r="BP25" s="224"/>
      <c r="BQ25" s="221">
        <v>19</v>
      </c>
      <c r="BR25" s="222"/>
      <c r="BS25" s="1002"/>
      <c r="BT25" s="1003"/>
      <c r="BU25" s="1003"/>
      <c r="BV25" s="1003"/>
      <c r="BW25" s="1003"/>
      <c r="BX25" s="1003"/>
      <c r="BY25" s="1003"/>
      <c r="BZ25" s="1003"/>
      <c r="CA25" s="1003"/>
      <c r="CB25" s="1003"/>
      <c r="CC25" s="1003"/>
      <c r="CD25" s="1003"/>
      <c r="CE25" s="1003"/>
      <c r="CF25" s="1003"/>
      <c r="CG25" s="1024"/>
      <c r="CH25" s="999"/>
      <c r="CI25" s="1000"/>
      <c r="CJ25" s="1000"/>
      <c r="CK25" s="1000"/>
      <c r="CL25" s="1001"/>
      <c r="CM25" s="999"/>
      <c r="CN25" s="1000"/>
      <c r="CO25" s="1000"/>
      <c r="CP25" s="1000"/>
      <c r="CQ25" s="1001"/>
      <c r="CR25" s="999"/>
      <c r="CS25" s="1000"/>
      <c r="CT25" s="1000"/>
      <c r="CU25" s="1000"/>
      <c r="CV25" s="1001"/>
      <c r="CW25" s="999"/>
      <c r="CX25" s="1000"/>
      <c r="CY25" s="1000"/>
      <c r="CZ25" s="1000"/>
      <c r="DA25" s="1001"/>
      <c r="DB25" s="999"/>
      <c r="DC25" s="1000"/>
      <c r="DD25" s="1000"/>
      <c r="DE25" s="1000"/>
      <c r="DF25" s="1001"/>
      <c r="DG25" s="999"/>
      <c r="DH25" s="1000"/>
      <c r="DI25" s="1000"/>
      <c r="DJ25" s="1000"/>
      <c r="DK25" s="1001"/>
      <c r="DL25" s="999"/>
      <c r="DM25" s="1000"/>
      <c r="DN25" s="1000"/>
      <c r="DO25" s="1000"/>
      <c r="DP25" s="1001"/>
      <c r="DQ25" s="999"/>
      <c r="DR25" s="1000"/>
      <c r="DS25" s="1000"/>
      <c r="DT25" s="1000"/>
      <c r="DU25" s="1001"/>
      <c r="DV25" s="1002"/>
      <c r="DW25" s="1003"/>
      <c r="DX25" s="1003"/>
      <c r="DY25" s="1003"/>
      <c r="DZ25" s="1004"/>
      <c r="EA25" s="212"/>
    </row>
    <row r="26" spans="1:131" ht="26.25" customHeight="1" x14ac:dyDescent="0.15">
      <c r="A26" s="1005" t="s">
        <v>357</v>
      </c>
      <c r="B26" s="1006"/>
      <c r="C26" s="1006"/>
      <c r="D26" s="1006"/>
      <c r="E26" s="1006"/>
      <c r="F26" s="1006"/>
      <c r="G26" s="1006"/>
      <c r="H26" s="1006"/>
      <c r="I26" s="1006"/>
      <c r="J26" s="1006"/>
      <c r="K26" s="1006"/>
      <c r="L26" s="1006"/>
      <c r="M26" s="1006"/>
      <c r="N26" s="1006"/>
      <c r="O26" s="1006"/>
      <c r="P26" s="1007"/>
      <c r="Q26" s="1011" t="s">
        <v>381</v>
      </c>
      <c r="R26" s="1012"/>
      <c r="S26" s="1012"/>
      <c r="T26" s="1012"/>
      <c r="U26" s="1013"/>
      <c r="V26" s="1011" t="s">
        <v>382</v>
      </c>
      <c r="W26" s="1012"/>
      <c r="X26" s="1012"/>
      <c r="Y26" s="1012"/>
      <c r="Z26" s="1013"/>
      <c r="AA26" s="1011" t="s">
        <v>383</v>
      </c>
      <c r="AB26" s="1012"/>
      <c r="AC26" s="1012"/>
      <c r="AD26" s="1012"/>
      <c r="AE26" s="1012"/>
      <c r="AF26" s="1065" t="s">
        <v>384</v>
      </c>
      <c r="AG26" s="1018"/>
      <c r="AH26" s="1018"/>
      <c r="AI26" s="1018"/>
      <c r="AJ26" s="1066"/>
      <c r="AK26" s="1012" t="s">
        <v>385</v>
      </c>
      <c r="AL26" s="1012"/>
      <c r="AM26" s="1012"/>
      <c r="AN26" s="1012"/>
      <c r="AO26" s="1013"/>
      <c r="AP26" s="1011" t="s">
        <v>386</v>
      </c>
      <c r="AQ26" s="1012"/>
      <c r="AR26" s="1012"/>
      <c r="AS26" s="1012"/>
      <c r="AT26" s="1013"/>
      <c r="AU26" s="1011" t="s">
        <v>387</v>
      </c>
      <c r="AV26" s="1012"/>
      <c r="AW26" s="1012"/>
      <c r="AX26" s="1012"/>
      <c r="AY26" s="1013"/>
      <c r="AZ26" s="1011" t="s">
        <v>388</v>
      </c>
      <c r="BA26" s="1012"/>
      <c r="BB26" s="1012"/>
      <c r="BC26" s="1012"/>
      <c r="BD26" s="1013"/>
      <c r="BE26" s="1011" t="s">
        <v>364</v>
      </c>
      <c r="BF26" s="1012"/>
      <c r="BG26" s="1012"/>
      <c r="BH26" s="1012"/>
      <c r="BI26" s="1025"/>
      <c r="BJ26" s="214"/>
      <c r="BK26" s="214"/>
      <c r="BL26" s="214"/>
      <c r="BM26" s="214"/>
      <c r="BN26" s="214"/>
      <c r="BO26" s="224"/>
      <c r="BP26" s="224"/>
      <c r="BQ26" s="221">
        <v>20</v>
      </c>
      <c r="BR26" s="222"/>
      <c r="BS26" s="1002"/>
      <c r="BT26" s="1003"/>
      <c r="BU26" s="1003"/>
      <c r="BV26" s="1003"/>
      <c r="BW26" s="1003"/>
      <c r="BX26" s="1003"/>
      <c r="BY26" s="1003"/>
      <c r="BZ26" s="1003"/>
      <c r="CA26" s="1003"/>
      <c r="CB26" s="1003"/>
      <c r="CC26" s="1003"/>
      <c r="CD26" s="1003"/>
      <c r="CE26" s="1003"/>
      <c r="CF26" s="1003"/>
      <c r="CG26" s="1024"/>
      <c r="CH26" s="999"/>
      <c r="CI26" s="1000"/>
      <c r="CJ26" s="1000"/>
      <c r="CK26" s="1000"/>
      <c r="CL26" s="1001"/>
      <c r="CM26" s="999"/>
      <c r="CN26" s="1000"/>
      <c r="CO26" s="1000"/>
      <c r="CP26" s="1000"/>
      <c r="CQ26" s="1001"/>
      <c r="CR26" s="999"/>
      <c r="CS26" s="1000"/>
      <c r="CT26" s="1000"/>
      <c r="CU26" s="1000"/>
      <c r="CV26" s="1001"/>
      <c r="CW26" s="999"/>
      <c r="CX26" s="1000"/>
      <c r="CY26" s="1000"/>
      <c r="CZ26" s="1000"/>
      <c r="DA26" s="1001"/>
      <c r="DB26" s="999"/>
      <c r="DC26" s="1000"/>
      <c r="DD26" s="1000"/>
      <c r="DE26" s="1000"/>
      <c r="DF26" s="1001"/>
      <c r="DG26" s="999"/>
      <c r="DH26" s="1000"/>
      <c r="DI26" s="1000"/>
      <c r="DJ26" s="1000"/>
      <c r="DK26" s="1001"/>
      <c r="DL26" s="999"/>
      <c r="DM26" s="1000"/>
      <c r="DN26" s="1000"/>
      <c r="DO26" s="1000"/>
      <c r="DP26" s="1001"/>
      <c r="DQ26" s="999"/>
      <c r="DR26" s="1000"/>
      <c r="DS26" s="1000"/>
      <c r="DT26" s="1000"/>
      <c r="DU26" s="1001"/>
      <c r="DV26" s="1002"/>
      <c r="DW26" s="1003"/>
      <c r="DX26" s="1003"/>
      <c r="DY26" s="1003"/>
      <c r="DZ26" s="1004"/>
      <c r="EA26" s="212"/>
    </row>
    <row r="27" spans="1:131" ht="26.25" customHeight="1" thickBot="1" x14ac:dyDescent="0.2">
      <c r="A27" s="1008"/>
      <c r="B27" s="1009"/>
      <c r="C27" s="1009"/>
      <c r="D27" s="1009"/>
      <c r="E27" s="1009"/>
      <c r="F27" s="1009"/>
      <c r="G27" s="1009"/>
      <c r="H27" s="1009"/>
      <c r="I27" s="1009"/>
      <c r="J27" s="1009"/>
      <c r="K27" s="1009"/>
      <c r="L27" s="1009"/>
      <c r="M27" s="1009"/>
      <c r="N27" s="1009"/>
      <c r="O27" s="1009"/>
      <c r="P27" s="1010"/>
      <c r="Q27" s="1014"/>
      <c r="R27" s="1015"/>
      <c r="S27" s="1015"/>
      <c r="T27" s="1015"/>
      <c r="U27" s="1016"/>
      <c r="V27" s="1014"/>
      <c r="W27" s="1015"/>
      <c r="X27" s="1015"/>
      <c r="Y27" s="1015"/>
      <c r="Z27" s="1016"/>
      <c r="AA27" s="1014"/>
      <c r="AB27" s="1015"/>
      <c r="AC27" s="1015"/>
      <c r="AD27" s="1015"/>
      <c r="AE27" s="1015"/>
      <c r="AF27" s="1067"/>
      <c r="AG27" s="1021"/>
      <c r="AH27" s="1021"/>
      <c r="AI27" s="1021"/>
      <c r="AJ27" s="1068"/>
      <c r="AK27" s="1015"/>
      <c r="AL27" s="1015"/>
      <c r="AM27" s="1015"/>
      <c r="AN27" s="1015"/>
      <c r="AO27" s="1016"/>
      <c r="AP27" s="1014"/>
      <c r="AQ27" s="1015"/>
      <c r="AR27" s="1015"/>
      <c r="AS27" s="1015"/>
      <c r="AT27" s="1016"/>
      <c r="AU27" s="1014"/>
      <c r="AV27" s="1015"/>
      <c r="AW27" s="1015"/>
      <c r="AX27" s="1015"/>
      <c r="AY27" s="1016"/>
      <c r="AZ27" s="1014"/>
      <c r="BA27" s="1015"/>
      <c r="BB27" s="1015"/>
      <c r="BC27" s="1015"/>
      <c r="BD27" s="1016"/>
      <c r="BE27" s="1014"/>
      <c r="BF27" s="1015"/>
      <c r="BG27" s="1015"/>
      <c r="BH27" s="1015"/>
      <c r="BI27" s="1026"/>
      <c r="BJ27" s="214"/>
      <c r="BK27" s="214"/>
      <c r="BL27" s="214"/>
      <c r="BM27" s="214"/>
      <c r="BN27" s="214"/>
      <c r="BO27" s="224"/>
      <c r="BP27" s="224"/>
      <c r="BQ27" s="221">
        <v>21</v>
      </c>
      <c r="BR27" s="222"/>
      <c r="BS27" s="1002"/>
      <c r="BT27" s="1003"/>
      <c r="BU27" s="1003"/>
      <c r="BV27" s="1003"/>
      <c r="BW27" s="1003"/>
      <c r="BX27" s="1003"/>
      <c r="BY27" s="1003"/>
      <c r="BZ27" s="1003"/>
      <c r="CA27" s="1003"/>
      <c r="CB27" s="1003"/>
      <c r="CC27" s="1003"/>
      <c r="CD27" s="1003"/>
      <c r="CE27" s="1003"/>
      <c r="CF27" s="1003"/>
      <c r="CG27" s="1024"/>
      <c r="CH27" s="999"/>
      <c r="CI27" s="1000"/>
      <c r="CJ27" s="1000"/>
      <c r="CK27" s="1000"/>
      <c r="CL27" s="1001"/>
      <c r="CM27" s="999"/>
      <c r="CN27" s="1000"/>
      <c r="CO27" s="1000"/>
      <c r="CP27" s="1000"/>
      <c r="CQ27" s="1001"/>
      <c r="CR27" s="999"/>
      <c r="CS27" s="1000"/>
      <c r="CT27" s="1000"/>
      <c r="CU27" s="1000"/>
      <c r="CV27" s="1001"/>
      <c r="CW27" s="999"/>
      <c r="CX27" s="1000"/>
      <c r="CY27" s="1000"/>
      <c r="CZ27" s="1000"/>
      <c r="DA27" s="1001"/>
      <c r="DB27" s="999"/>
      <c r="DC27" s="1000"/>
      <c r="DD27" s="1000"/>
      <c r="DE27" s="1000"/>
      <c r="DF27" s="1001"/>
      <c r="DG27" s="999"/>
      <c r="DH27" s="1000"/>
      <c r="DI27" s="1000"/>
      <c r="DJ27" s="1000"/>
      <c r="DK27" s="1001"/>
      <c r="DL27" s="999"/>
      <c r="DM27" s="1000"/>
      <c r="DN27" s="1000"/>
      <c r="DO27" s="1000"/>
      <c r="DP27" s="1001"/>
      <c r="DQ27" s="999"/>
      <c r="DR27" s="1000"/>
      <c r="DS27" s="1000"/>
      <c r="DT27" s="1000"/>
      <c r="DU27" s="1001"/>
      <c r="DV27" s="1002"/>
      <c r="DW27" s="1003"/>
      <c r="DX27" s="1003"/>
      <c r="DY27" s="1003"/>
      <c r="DZ27" s="1004"/>
      <c r="EA27" s="212"/>
    </row>
    <row r="28" spans="1:131" ht="26.25" customHeight="1" thickTop="1" x14ac:dyDescent="0.15">
      <c r="A28" s="225">
        <v>1</v>
      </c>
      <c r="B28" s="1057" t="s">
        <v>389</v>
      </c>
      <c r="C28" s="1058"/>
      <c r="D28" s="1058"/>
      <c r="E28" s="1058"/>
      <c r="F28" s="1058"/>
      <c r="G28" s="1058"/>
      <c r="H28" s="1058"/>
      <c r="I28" s="1058"/>
      <c r="J28" s="1058"/>
      <c r="K28" s="1058"/>
      <c r="L28" s="1058"/>
      <c r="M28" s="1058"/>
      <c r="N28" s="1058"/>
      <c r="O28" s="1058"/>
      <c r="P28" s="1059"/>
      <c r="Q28" s="1060">
        <v>17639</v>
      </c>
      <c r="R28" s="1061"/>
      <c r="S28" s="1061"/>
      <c r="T28" s="1061"/>
      <c r="U28" s="1061"/>
      <c r="V28" s="1061">
        <v>17378</v>
      </c>
      <c r="W28" s="1061"/>
      <c r="X28" s="1061"/>
      <c r="Y28" s="1061"/>
      <c r="Z28" s="1061"/>
      <c r="AA28" s="1061">
        <v>261</v>
      </c>
      <c r="AB28" s="1061"/>
      <c r="AC28" s="1061"/>
      <c r="AD28" s="1061"/>
      <c r="AE28" s="1062"/>
      <c r="AF28" s="1063">
        <v>261</v>
      </c>
      <c r="AG28" s="1061"/>
      <c r="AH28" s="1061"/>
      <c r="AI28" s="1061"/>
      <c r="AJ28" s="1064"/>
      <c r="AK28" s="1052">
        <v>2384</v>
      </c>
      <c r="AL28" s="1053"/>
      <c r="AM28" s="1053"/>
      <c r="AN28" s="1053"/>
      <c r="AO28" s="1053"/>
      <c r="AP28" s="1053" t="s">
        <v>487</v>
      </c>
      <c r="AQ28" s="1053"/>
      <c r="AR28" s="1053"/>
      <c r="AS28" s="1053"/>
      <c r="AT28" s="1053"/>
      <c r="AU28" s="1053" t="s">
        <v>487</v>
      </c>
      <c r="AV28" s="1053"/>
      <c r="AW28" s="1053"/>
      <c r="AX28" s="1053"/>
      <c r="AY28" s="1053"/>
      <c r="AZ28" s="1054" t="s">
        <v>487</v>
      </c>
      <c r="BA28" s="1054"/>
      <c r="BB28" s="1054"/>
      <c r="BC28" s="1054"/>
      <c r="BD28" s="1054"/>
      <c r="BE28" s="1055"/>
      <c r="BF28" s="1055"/>
      <c r="BG28" s="1055"/>
      <c r="BH28" s="1055"/>
      <c r="BI28" s="1056"/>
      <c r="BJ28" s="214"/>
      <c r="BK28" s="214"/>
      <c r="BL28" s="214"/>
      <c r="BM28" s="214"/>
      <c r="BN28" s="214"/>
      <c r="BO28" s="224"/>
      <c r="BP28" s="224"/>
      <c r="BQ28" s="221">
        <v>22</v>
      </c>
      <c r="BR28" s="222"/>
      <c r="BS28" s="1002"/>
      <c r="BT28" s="1003"/>
      <c r="BU28" s="1003"/>
      <c r="BV28" s="1003"/>
      <c r="BW28" s="1003"/>
      <c r="BX28" s="1003"/>
      <c r="BY28" s="1003"/>
      <c r="BZ28" s="1003"/>
      <c r="CA28" s="1003"/>
      <c r="CB28" s="1003"/>
      <c r="CC28" s="1003"/>
      <c r="CD28" s="1003"/>
      <c r="CE28" s="1003"/>
      <c r="CF28" s="1003"/>
      <c r="CG28" s="1024"/>
      <c r="CH28" s="999"/>
      <c r="CI28" s="1000"/>
      <c r="CJ28" s="1000"/>
      <c r="CK28" s="1000"/>
      <c r="CL28" s="1001"/>
      <c r="CM28" s="999"/>
      <c r="CN28" s="1000"/>
      <c r="CO28" s="1000"/>
      <c r="CP28" s="1000"/>
      <c r="CQ28" s="1001"/>
      <c r="CR28" s="999"/>
      <c r="CS28" s="1000"/>
      <c r="CT28" s="1000"/>
      <c r="CU28" s="1000"/>
      <c r="CV28" s="1001"/>
      <c r="CW28" s="999"/>
      <c r="CX28" s="1000"/>
      <c r="CY28" s="1000"/>
      <c r="CZ28" s="1000"/>
      <c r="DA28" s="1001"/>
      <c r="DB28" s="999"/>
      <c r="DC28" s="1000"/>
      <c r="DD28" s="1000"/>
      <c r="DE28" s="1000"/>
      <c r="DF28" s="1001"/>
      <c r="DG28" s="999"/>
      <c r="DH28" s="1000"/>
      <c r="DI28" s="1000"/>
      <c r="DJ28" s="1000"/>
      <c r="DK28" s="1001"/>
      <c r="DL28" s="999"/>
      <c r="DM28" s="1000"/>
      <c r="DN28" s="1000"/>
      <c r="DO28" s="1000"/>
      <c r="DP28" s="1001"/>
      <c r="DQ28" s="999"/>
      <c r="DR28" s="1000"/>
      <c r="DS28" s="1000"/>
      <c r="DT28" s="1000"/>
      <c r="DU28" s="1001"/>
      <c r="DV28" s="1002"/>
      <c r="DW28" s="1003"/>
      <c r="DX28" s="1003"/>
      <c r="DY28" s="1003"/>
      <c r="DZ28" s="1004"/>
      <c r="EA28" s="212"/>
    </row>
    <row r="29" spans="1:131" ht="26.25" customHeight="1" x14ac:dyDescent="0.15">
      <c r="A29" s="225">
        <v>2</v>
      </c>
      <c r="B29" s="1040" t="s">
        <v>390</v>
      </c>
      <c r="C29" s="1041"/>
      <c r="D29" s="1041"/>
      <c r="E29" s="1041"/>
      <c r="F29" s="1041"/>
      <c r="G29" s="1041"/>
      <c r="H29" s="1041"/>
      <c r="I29" s="1041"/>
      <c r="J29" s="1041"/>
      <c r="K29" s="1041"/>
      <c r="L29" s="1041"/>
      <c r="M29" s="1041"/>
      <c r="N29" s="1041"/>
      <c r="O29" s="1041"/>
      <c r="P29" s="1042"/>
      <c r="Q29" s="1048">
        <v>11541</v>
      </c>
      <c r="R29" s="1049"/>
      <c r="S29" s="1049"/>
      <c r="T29" s="1049"/>
      <c r="U29" s="1049"/>
      <c r="V29" s="1049">
        <v>11223</v>
      </c>
      <c r="W29" s="1049"/>
      <c r="X29" s="1049"/>
      <c r="Y29" s="1049"/>
      <c r="Z29" s="1049"/>
      <c r="AA29" s="1049">
        <v>318</v>
      </c>
      <c r="AB29" s="1049"/>
      <c r="AC29" s="1049"/>
      <c r="AD29" s="1049"/>
      <c r="AE29" s="1050"/>
      <c r="AF29" s="1045">
        <v>318</v>
      </c>
      <c r="AG29" s="1046"/>
      <c r="AH29" s="1046"/>
      <c r="AI29" s="1046"/>
      <c r="AJ29" s="1047"/>
      <c r="AK29" s="993">
        <v>1936</v>
      </c>
      <c r="AL29" s="984"/>
      <c r="AM29" s="984"/>
      <c r="AN29" s="984"/>
      <c r="AO29" s="984"/>
      <c r="AP29" s="984" t="s">
        <v>487</v>
      </c>
      <c r="AQ29" s="984"/>
      <c r="AR29" s="984"/>
      <c r="AS29" s="984"/>
      <c r="AT29" s="984"/>
      <c r="AU29" s="984" t="s">
        <v>487</v>
      </c>
      <c r="AV29" s="984"/>
      <c r="AW29" s="984"/>
      <c r="AX29" s="984"/>
      <c r="AY29" s="984"/>
      <c r="AZ29" s="1051" t="s">
        <v>487</v>
      </c>
      <c r="BA29" s="1051"/>
      <c r="BB29" s="1051"/>
      <c r="BC29" s="1051"/>
      <c r="BD29" s="1051"/>
      <c r="BE29" s="985"/>
      <c r="BF29" s="985"/>
      <c r="BG29" s="985"/>
      <c r="BH29" s="985"/>
      <c r="BI29" s="986"/>
      <c r="BJ29" s="214"/>
      <c r="BK29" s="214"/>
      <c r="BL29" s="214"/>
      <c r="BM29" s="214"/>
      <c r="BN29" s="214"/>
      <c r="BO29" s="224"/>
      <c r="BP29" s="224"/>
      <c r="BQ29" s="221">
        <v>23</v>
      </c>
      <c r="BR29" s="222"/>
      <c r="BS29" s="1002"/>
      <c r="BT29" s="1003"/>
      <c r="BU29" s="1003"/>
      <c r="BV29" s="1003"/>
      <c r="BW29" s="1003"/>
      <c r="BX29" s="1003"/>
      <c r="BY29" s="1003"/>
      <c r="BZ29" s="1003"/>
      <c r="CA29" s="1003"/>
      <c r="CB29" s="1003"/>
      <c r="CC29" s="1003"/>
      <c r="CD29" s="1003"/>
      <c r="CE29" s="1003"/>
      <c r="CF29" s="1003"/>
      <c r="CG29" s="1024"/>
      <c r="CH29" s="999"/>
      <c r="CI29" s="1000"/>
      <c r="CJ29" s="1000"/>
      <c r="CK29" s="1000"/>
      <c r="CL29" s="1001"/>
      <c r="CM29" s="999"/>
      <c r="CN29" s="1000"/>
      <c r="CO29" s="1000"/>
      <c r="CP29" s="1000"/>
      <c r="CQ29" s="1001"/>
      <c r="CR29" s="999"/>
      <c r="CS29" s="1000"/>
      <c r="CT29" s="1000"/>
      <c r="CU29" s="1000"/>
      <c r="CV29" s="1001"/>
      <c r="CW29" s="999"/>
      <c r="CX29" s="1000"/>
      <c r="CY29" s="1000"/>
      <c r="CZ29" s="1000"/>
      <c r="DA29" s="1001"/>
      <c r="DB29" s="999"/>
      <c r="DC29" s="1000"/>
      <c r="DD29" s="1000"/>
      <c r="DE29" s="1000"/>
      <c r="DF29" s="1001"/>
      <c r="DG29" s="999"/>
      <c r="DH29" s="1000"/>
      <c r="DI29" s="1000"/>
      <c r="DJ29" s="1000"/>
      <c r="DK29" s="1001"/>
      <c r="DL29" s="999"/>
      <c r="DM29" s="1000"/>
      <c r="DN29" s="1000"/>
      <c r="DO29" s="1000"/>
      <c r="DP29" s="1001"/>
      <c r="DQ29" s="999"/>
      <c r="DR29" s="1000"/>
      <c r="DS29" s="1000"/>
      <c r="DT29" s="1000"/>
      <c r="DU29" s="1001"/>
      <c r="DV29" s="1002"/>
      <c r="DW29" s="1003"/>
      <c r="DX29" s="1003"/>
      <c r="DY29" s="1003"/>
      <c r="DZ29" s="1004"/>
      <c r="EA29" s="212"/>
    </row>
    <row r="30" spans="1:131" ht="26.25" customHeight="1" x14ac:dyDescent="0.15">
      <c r="A30" s="225">
        <v>3</v>
      </c>
      <c r="B30" s="1040" t="s">
        <v>391</v>
      </c>
      <c r="C30" s="1041"/>
      <c r="D30" s="1041"/>
      <c r="E30" s="1041"/>
      <c r="F30" s="1041"/>
      <c r="G30" s="1041"/>
      <c r="H30" s="1041"/>
      <c r="I30" s="1041"/>
      <c r="J30" s="1041"/>
      <c r="K30" s="1041"/>
      <c r="L30" s="1041"/>
      <c r="M30" s="1041"/>
      <c r="N30" s="1041"/>
      <c r="O30" s="1041"/>
      <c r="P30" s="1042"/>
      <c r="Q30" s="1048">
        <v>1926</v>
      </c>
      <c r="R30" s="1049"/>
      <c r="S30" s="1049"/>
      <c r="T30" s="1049"/>
      <c r="U30" s="1049"/>
      <c r="V30" s="1049">
        <v>1896</v>
      </c>
      <c r="W30" s="1049"/>
      <c r="X30" s="1049"/>
      <c r="Y30" s="1049"/>
      <c r="Z30" s="1049"/>
      <c r="AA30" s="1049">
        <v>30</v>
      </c>
      <c r="AB30" s="1049"/>
      <c r="AC30" s="1049"/>
      <c r="AD30" s="1049"/>
      <c r="AE30" s="1050"/>
      <c r="AF30" s="1045">
        <v>30</v>
      </c>
      <c r="AG30" s="1046"/>
      <c r="AH30" s="1046"/>
      <c r="AI30" s="1046"/>
      <c r="AJ30" s="1047"/>
      <c r="AK30" s="993">
        <v>395</v>
      </c>
      <c r="AL30" s="984"/>
      <c r="AM30" s="984"/>
      <c r="AN30" s="984"/>
      <c r="AO30" s="984"/>
      <c r="AP30" s="984" t="s">
        <v>487</v>
      </c>
      <c r="AQ30" s="984"/>
      <c r="AR30" s="984"/>
      <c r="AS30" s="984"/>
      <c r="AT30" s="984"/>
      <c r="AU30" s="984" t="s">
        <v>487</v>
      </c>
      <c r="AV30" s="984"/>
      <c r="AW30" s="984"/>
      <c r="AX30" s="984"/>
      <c r="AY30" s="984"/>
      <c r="AZ30" s="1051" t="s">
        <v>487</v>
      </c>
      <c r="BA30" s="1051"/>
      <c r="BB30" s="1051"/>
      <c r="BC30" s="1051"/>
      <c r="BD30" s="1051"/>
      <c r="BE30" s="985"/>
      <c r="BF30" s="985"/>
      <c r="BG30" s="985"/>
      <c r="BH30" s="985"/>
      <c r="BI30" s="986"/>
      <c r="BJ30" s="214"/>
      <c r="BK30" s="214"/>
      <c r="BL30" s="214"/>
      <c r="BM30" s="214"/>
      <c r="BN30" s="214"/>
      <c r="BO30" s="224"/>
      <c r="BP30" s="224"/>
      <c r="BQ30" s="221">
        <v>24</v>
      </c>
      <c r="BR30" s="222"/>
      <c r="BS30" s="1002"/>
      <c r="BT30" s="1003"/>
      <c r="BU30" s="1003"/>
      <c r="BV30" s="1003"/>
      <c r="BW30" s="1003"/>
      <c r="BX30" s="1003"/>
      <c r="BY30" s="1003"/>
      <c r="BZ30" s="1003"/>
      <c r="CA30" s="1003"/>
      <c r="CB30" s="1003"/>
      <c r="CC30" s="1003"/>
      <c r="CD30" s="1003"/>
      <c r="CE30" s="1003"/>
      <c r="CF30" s="1003"/>
      <c r="CG30" s="1024"/>
      <c r="CH30" s="999"/>
      <c r="CI30" s="1000"/>
      <c r="CJ30" s="1000"/>
      <c r="CK30" s="1000"/>
      <c r="CL30" s="1001"/>
      <c r="CM30" s="999"/>
      <c r="CN30" s="1000"/>
      <c r="CO30" s="1000"/>
      <c r="CP30" s="1000"/>
      <c r="CQ30" s="1001"/>
      <c r="CR30" s="999"/>
      <c r="CS30" s="1000"/>
      <c r="CT30" s="1000"/>
      <c r="CU30" s="1000"/>
      <c r="CV30" s="1001"/>
      <c r="CW30" s="999"/>
      <c r="CX30" s="1000"/>
      <c r="CY30" s="1000"/>
      <c r="CZ30" s="1000"/>
      <c r="DA30" s="1001"/>
      <c r="DB30" s="999"/>
      <c r="DC30" s="1000"/>
      <c r="DD30" s="1000"/>
      <c r="DE30" s="1000"/>
      <c r="DF30" s="1001"/>
      <c r="DG30" s="999"/>
      <c r="DH30" s="1000"/>
      <c r="DI30" s="1000"/>
      <c r="DJ30" s="1000"/>
      <c r="DK30" s="1001"/>
      <c r="DL30" s="999"/>
      <c r="DM30" s="1000"/>
      <c r="DN30" s="1000"/>
      <c r="DO30" s="1000"/>
      <c r="DP30" s="1001"/>
      <c r="DQ30" s="999"/>
      <c r="DR30" s="1000"/>
      <c r="DS30" s="1000"/>
      <c r="DT30" s="1000"/>
      <c r="DU30" s="1001"/>
      <c r="DV30" s="1002"/>
      <c r="DW30" s="1003"/>
      <c r="DX30" s="1003"/>
      <c r="DY30" s="1003"/>
      <c r="DZ30" s="1004"/>
      <c r="EA30" s="212"/>
    </row>
    <row r="31" spans="1:131" ht="26.25" customHeight="1" x14ac:dyDescent="0.15">
      <c r="A31" s="225">
        <v>4</v>
      </c>
      <c r="B31" s="1040" t="s">
        <v>392</v>
      </c>
      <c r="C31" s="1041"/>
      <c r="D31" s="1041"/>
      <c r="E31" s="1041"/>
      <c r="F31" s="1041"/>
      <c r="G31" s="1041"/>
      <c r="H31" s="1041"/>
      <c r="I31" s="1041"/>
      <c r="J31" s="1041"/>
      <c r="K31" s="1041"/>
      <c r="L31" s="1041"/>
      <c r="M31" s="1041"/>
      <c r="N31" s="1041"/>
      <c r="O31" s="1041"/>
      <c r="P31" s="1042"/>
      <c r="Q31" s="1048">
        <v>3222</v>
      </c>
      <c r="R31" s="1049"/>
      <c r="S31" s="1049"/>
      <c r="T31" s="1049"/>
      <c r="U31" s="1049"/>
      <c r="V31" s="1049">
        <v>3255</v>
      </c>
      <c r="W31" s="1049"/>
      <c r="X31" s="1049"/>
      <c r="Y31" s="1049"/>
      <c r="Z31" s="1049"/>
      <c r="AA31" s="1049">
        <v>-33</v>
      </c>
      <c r="AB31" s="1049"/>
      <c r="AC31" s="1049"/>
      <c r="AD31" s="1049"/>
      <c r="AE31" s="1050"/>
      <c r="AF31" s="1045">
        <v>3974</v>
      </c>
      <c r="AG31" s="1046"/>
      <c r="AH31" s="1046"/>
      <c r="AI31" s="1046"/>
      <c r="AJ31" s="1047"/>
      <c r="AK31" s="993">
        <v>18</v>
      </c>
      <c r="AL31" s="984"/>
      <c r="AM31" s="984"/>
      <c r="AN31" s="984"/>
      <c r="AO31" s="984"/>
      <c r="AP31" s="984">
        <v>25</v>
      </c>
      <c r="AQ31" s="984"/>
      <c r="AR31" s="984"/>
      <c r="AS31" s="984"/>
      <c r="AT31" s="984"/>
      <c r="AU31" s="984" t="s">
        <v>487</v>
      </c>
      <c r="AV31" s="984"/>
      <c r="AW31" s="984"/>
      <c r="AX31" s="984"/>
      <c r="AY31" s="984"/>
      <c r="AZ31" s="1051" t="s">
        <v>487</v>
      </c>
      <c r="BA31" s="1051"/>
      <c r="BB31" s="1051"/>
      <c r="BC31" s="1051"/>
      <c r="BD31" s="1051"/>
      <c r="BE31" s="985" t="s">
        <v>393</v>
      </c>
      <c r="BF31" s="985"/>
      <c r="BG31" s="985"/>
      <c r="BH31" s="985"/>
      <c r="BI31" s="986"/>
      <c r="BJ31" s="214"/>
      <c r="BK31" s="214"/>
      <c r="BL31" s="214"/>
      <c r="BM31" s="214"/>
      <c r="BN31" s="214"/>
      <c r="BO31" s="224"/>
      <c r="BP31" s="224"/>
      <c r="BQ31" s="221">
        <v>25</v>
      </c>
      <c r="BR31" s="222"/>
      <c r="BS31" s="1002"/>
      <c r="BT31" s="1003"/>
      <c r="BU31" s="1003"/>
      <c r="BV31" s="1003"/>
      <c r="BW31" s="1003"/>
      <c r="BX31" s="1003"/>
      <c r="BY31" s="1003"/>
      <c r="BZ31" s="1003"/>
      <c r="CA31" s="1003"/>
      <c r="CB31" s="1003"/>
      <c r="CC31" s="1003"/>
      <c r="CD31" s="1003"/>
      <c r="CE31" s="1003"/>
      <c r="CF31" s="1003"/>
      <c r="CG31" s="1024"/>
      <c r="CH31" s="999"/>
      <c r="CI31" s="1000"/>
      <c r="CJ31" s="1000"/>
      <c r="CK31" s="1000"/>
      <c r="CL31" s="1001"/>
      <c r="CM31" s="999"/>
      <c r="CN31" s="1000"/>
      <c r="CO31" s="1000"/>
      <c r="CP31" s="1000"/>
      <c r="CQ31" s="1001"/>
      <c r="CR31" s="999"/>
      <c r="CS31" s="1000"/>
      <c r="CT31" s="1000"/>
      <c r="CU31" s="1000"/>
      <c r="CV31" s="1001"/>
      <c r="CW31" s="999"/>
      <c r="CX31" s="1000"/>
      <c r="CY31" s="1000"/>
      <c r="CZ31" s="1000"/>
      <c r="DA31" s="1001"/>
      <c r="DB31" s="999"/>
      <c r="DC31" s="1000"/>
      <c r="DD31" s="1000"/>
      <c r="DE31" s="1000"/>
      <c r="DF31" s="1001"/>
      <c r="DG31" s="999"/>
      <c r="DH31" s="1000"/>
      <c r="DI31" s="1000"/>
      <c r="DJ31" s="1000"/>
      <c r="DK31" s="1001"/>
      <c r="DL31" s="999"/>
      <c r="DM31" s="1000"/>
      <c r="DN31" s="1000"/>
      <c r="DO31" s="1000"/>
      <c r="DP31" s="1001"/>
      <c r="DQ31" s="999"/>
      <c r="DR31" s="1000"/>
      <c r="DS31" s="1000"/>
      <c r="DT31" s="1000"/>
      <c r="DU31" s="1001"/>
      <c r="DV31" s="1002"/>
      <c r="DW31" s="1003"/>
      <c r="DX31" s="1003"/>
      <c r="DY31" s="1003"/>
      <c r="DZ31" s="1004"/>
      <c r="EA31" s="212"/>
    </row>
    <row r="32" spans="1:131" ht="26.25" customHeight="1" x14ac:dyDescent="0.15">
      <c r="A32" s="225">
        <v>5</v>
      </c>
      <c r="B32" s="1040" t="s">
        <v>394</v>
      </c>
      <c r="C32" s="1041"/>
      <c r="D32" s="1041"/>
      <c r="E32" s="1041"/>
      <c r="F32" s="1041"/>
      <c r="G32" s="1041"/>
      <c r="H32" s="1041"/>
      <c r="I32" s="1041"/>
      <c r="J32" s="1041"/>
      <c r="K32" s="1041"/>
      <c r="L32" s="1041"/>
      <c r="M32" s="1041"/>
      <c r="N32" s="1041"/>
      <c r="O32" s="1041"/>
      <c r="P32" s="1042"/>
      <c r="Q32" s="1048">
        <v>2648</v>
      </c>
      <c r="R32" s="1049"/>
      <c r="S32" s="1049"/>
      <c r="T32" s="1049"/>
      <c r="U32" s="1049"/>
      <c r="V32" s="1049">
        <v>2625</v>
      </c>
      <c r="W32" s="1049"/>
      <c r="X32" s="1049"/>
      <c r="Y32" s="1049"/>
      <c r="Z32" s="1049"/>
      <c r="AA32" s="1049">
        <v>23</v>
      </c>
      <c r="AB32" s="1049"/>
      <c r="AC32" s="1049"/>
      <c r="AD32" s="1049"/>
      <c r="AE32" s="1050"/>
      <c r="AF32" s="1045">
        <v>966</v>
      </c>
      <c r="AG32" s="1046"/>
      <c r="AH32" s="1046"/>
      <c r="AI32" s="1046"/>
      <c r="AJ32" s="1047"/>
      <c r="AK32" s="993">
        <v>843</v>
      </c>
      <c r="AL32" s="984"/>
      <c r="AM32" s="984"/>
      <c r="AN32" s="984"/>
      <c r="AO32" s="984"/>
      <c r="AP32" s="984">
        <v>10189</v>
      </c>
      <c r="AQ32" s="984"/>
      <c r="AR32" s="984"/>
      <c r="AS32" s="984"/>
      <c r="AT32" s="984"/>
      <c r="AU32" s="984">
        <v>146</v>
      </c>
      <c r="AV32" s="984"/>
      <c r="AW32" s="984"/>
      <c r="AX32" s="984"/>
      <c r="AY32" s="984"/>
      <c r="AZ32" s="1051" t="s">
        <v>487</v>
      </c>
      <c r="BA32" s="1051"/>
      <c r="BB32" s="1051"/>
      <c r="BC32" s="1051"/>
      <c r="BD32" s="1051"/>
      <c r="BE32" s="985" t="s">
        <v>393</v>
      </c>
      <c r="BF32" s="985"/>
      <c r="BG32" s="985"/>
      <c r="BH32" s="985"/>
      <c r="BI32" s="986"/>
      <c r="BJ32" s="214"/>
      <c r="BK32" s="214"/>
      <c r="BL32" s="214"/>
      <c r="BM32" s="214"/>
      <c r="BN32" s="214"/>
      <c r="BO32" s="224"/>
      <c r="BP32" s="224"/>
      <c r="BQ32" s="221">
        <v>26</v>
      </c>
      <c r="BR32" s="222"/>
      <c r="BS32" s="1002"/>
      <c r="BT32" s="1003"/>
      <c r="BU32" s="1003"/>
      <c r="BV32" s="1003"/>
      <c r="BW32" s="1003"/>
      <c r="BX32" s="1003"/>
      <c r="BY32" s="1003"/>
      <c r="BZ32" s="1003"/>
      <c r="CA32" s="1003"/>
      <c r="CB32" s="1003"/>
      <c r="CC32" s="1003"/>
      <c r="CD32" s="1003"/>
      <c r="CE32" s="1003"/>
      <c r="CF32" s="1003"/>
      <c r="CG32" s="1024"/>
      <c r="CH32" s="999"/>
      <c r="CI32" s="1000"/>
      <c r="CJ32" s="1000"/>
      <c r="CK32" s="1000"/>
      <c r="CL32" s="1001"/>
      <c r="CM32" s="999"/>
      <c r="CN32" s="1000"/>
      <c r="CO32" s="1000"/>
      <c r="CP32" s="1000"/>
      <c r="CQ32" s="1001"/>
      <c r="CR32" s="999"/>
      <c r="CS32" s="1000"/>
      <c r="CT32" s="1000"/>
      <c r="CU32" s="1000"/>
      <c r="CV32" s="1001"/>
      <c r="CW32" s="999"/>
      <c r="CX32" s="1000"/>
      <c r="CY32" s="1000"/>
      <c r="CZ32" s="1000"/>
      <c r="DA32" s="1001"/>
      <c r="DB32" s="999"/>
      <c r="DC32" s="1000"/>
      <c r="DD32" s="1000"/>
      <c r="DE32" s="1000"/>
      <c r="DF32" s="1001"/>
      <c r="DG32" s="999"/>
      <c r="DH32" s="1000"/>
      <c r="DI32" s="1000"/>
      <c r="DJ32" s="1000"/>
      <c r="DK32" s="1001"/>
      <c r="DL32" s="999"/>
      <c r="DM32" s="1000"/>
      <c r="DN32" s="1000"/>
      <c r="DO32" s="1000"/>
      <c r="DP32" s="1001"/>
      <c r="DQ32" s="999"/>
      <c r="DR32" s="1000"/>
      <c r="DS32" s="1000"/>
      <c r="DT32" s="1000"/>
      <c r="DU32" s="1001"/>
      <c r="DV32" s="1002"/>
      <c r="DW32" s="1003"/>
      <c r="DX32" s="1003"/>
      <c r="DY32" s="1003"/>
      <c r="DZ32" s="1004"/>
      <c r="EA32" s="212"/>
    </row>
    <row r="33" spans="1:131" ht="26.25" customHeight="1" x14ac:dyDescent="0.15">
      <c r="A33" s="225">
        <v>6</v>
      </c>
      <c r="B33" s="1040"/>
      <c r="C33" s="1041"/>
      <c r="D33" s="1041"/>
      <c r="E33" s="1041"/>
      <c r="F33" s="1041"/>
      <c r="G33" s="1041"/>
      <c r="H33" s="1041"/>
      <c r="I33" s="1041"/>
      <c r="J33" s="1041"/>
      <c r="K33" s="1041"/>
      <c r="L33" s="1041"/>
      <c r="M33" s="1041"/>
      <c r="N33" s="1041"/>
      <c r="O33" s="1041"/>
      <c r="P33" s="1042"/>
      <c r="Q33" s="1048"/>
      <c r="R33" s="1049"/>
      <c r="S33" s="1049"/>
      <c r="T33" s="1049"/>
      <c r="U33" s="1049"/>
      <c r="V33" s="1049"/>
      <c r="W33" s="1049"/>
      <c r="X33" s="1049"/>
      <c r="Y33" s="1049"/>
      <c r="Z33" s="1049"/>
      <c r="AA33" s="1049"/>
      <c r="AB33" s="1049"/>
      <c r="AC33" s="1049"/>
      <c r="AD33" s="1049"/>
      <c r="AE33" s="1050"/>
      <c r="AF33" s="1045"/>
      <c r="AG33" s="1046"/>
      <c r="AH33" s="1046"/>
      <c r="AI33" s="1046"/>
      <c r="AJ33" s="1047"/>
      <c r="AK33" s="993"/>
      <c r="AL33" s="984"/>
      <c r="AM33" s="984"/>
      <c r="AN33" s="984"/>
      <c r="AO33" s="984"/>
      <c r="AP33" s="984"/>
      <c r="AQ33" s="984"/>
      <c r="AR33" s="984"/>
      <c r="AS33" s="984"/>
      <c r="AT33" s="984"/>
      <c r="AU33" s="984"/>
      <c r="AV33" s="984"/>
      <c r="AW33" s="984"/>
      <c r="AX33" s="984"/>
      <c r="AY33" s="984"/>
      <c r="AZ33" s="1051"/>
      <c r="BA33" s="1051"/>
      <c r="BB33" s="1051"/>
      <c r="BC33" s="1051"/>
      <c r="BD33" s="1051"/>
      <c r="BE33" s="985"/>
      <c r="BF33" s="985"/>
      <c r="BG33" s="985"/>
      <c r="BH33" s="985"/>
      <c r="BI33" s="986"/>
      <c r="BJ33" s="214"/>
      <c r="BK33" s="214"/>
      <c r="BL33" s="214"/>
      <c r="BM33" s="214"/>
      <c r="BN33" s="214"/>
      <c r="BO33" s="224"/>
      <c r="BP33" s="224"/>
      <c r="BQ33" s="221">
        <v>27</v>
      </c>
      <c r="BR33" s="222"/>
      <c r="BS33" s="1002"/>
      <c r="BT33" s="1003"/>
      <c r="BU33" s="1003"/>
      <c r="BV33" s="1003"/>
      <c r="BW33" s="1003"/>
      <c r="BX33" s="1003"/>
      <c r="BY33" s="1003"/>
      <c r="BZ33" s="1003"/>
      <c r="CA33" s="1003"/>
      <c r="CB33" s="1003"/>
      <c r="CC33" s="1003"/>
      <c r="CD33" s="1003"/>
      <c r="CE33" s="1003"/>
      <c r="CF33" s="1003"/>
      <c r="CG33" s="1024"/>
      <c r="CH33" s="999"/>
      <c r="CI33" s="1000"/>
      <c r="CJ33" s="1000"/>
      <c r="CK33" s="1000"/>
      <c r="CL33" s="1001"/>
      <c r="CM33" s="999"/>
      <c r="CN33" s="1000"/>
      <c r="CO33" s="1000"/>
      <c r="CP33" s="1000"/>
      <c r="CQ33" s="1001"/>
      <c r="CR33" s="999"/>
      <c r="CS33" s="1000"/>
      <c r="CT33" s="1000"/>
      <c r="CU33" s="1000"/>
      <c r="CV33" s="1001"/>
      <c r="CW33" s="999"/>
      <c r="CX33" s="1000"/>
      <c r="CY33" s="1000"/>
      <c r="CZ33" s="1000"/>
      <c r="DA33" s="1001"/>
      <c r="DB33" s="999"/>
      <c r="DC33" s="1000"/>
      <c r="DD33" s="1000"/>
      <c r="DE33" s="1000"/>
      <c r="DF33" s="1001"/>
      <c r="DG33" s="999"/>
      <c r="DH33" s="1000"/>
      <c r="DI33" s="1000"/>
      <c r="DJ33" s="1000"/>
      <c r="DK33" s="1001"/>
      <c r="DL33" s="999"/>
      <c r="DM33" s="1000"/>
      <c r="DN33" s="1000"/>
      <c r="DO33" s="1000"/>
      <c r="DP33" s="1001"/>
      <c r="DQ33" s="999"/>
      <c r="DR33" s="1000"/>
      <c r="DS33" s="1000"/>
      <c r="DT33" s="1000"/>
      <c r="DU33" s="1001"/>
      <c r="DV33" s="1002"/>
      <c r="DW33" s="1003"/>
      <c r="DX33" s="1003"/>
      <c r="DY33" s="1003"/>
      <c r="DZ33" s="1004"/>
      <c r="EA33" s="212"/>
    </row>
    <row r="34" spans="1:131" ht="26.25" customHeight="1" x14ac:dyDescent="0.15">
      <c r="A34" s="225">
        <v>7</v>
      </c>
      <c r="B34" s="1040"/>
      <c r="C34" s="1041"/>
      <c r="D34" s="1041"/>
      <c r="E34" s="1041"/>
      <c r="F34" s="1041"/>
      <c r="G34" s="1041"/>
      <c r="H34" s="1041"/>
      <c r="I34" s="1041"/>
      <c r="J34" s="1041"/>
      <c r="K34" s="1041"/>
      <c r="L34" s="1041"/>
      <c r="M34" s="1041"/>
      <c r="N34" s="1041"/>
      <c r="O34" s="1041"/>
      <c r="P34" s="1042"/>
      <c r="Q34" s="1048"/>
      <c r="R34" s="1049"/>
      <c r="S34" s="1049"/>
      <c r="T34" s="1049"/>
      <c r="U34" s="1049"/>
      <c r="V34" s="1049"/>
      <c r="W34" s="1049"/>
      <c r="X34" s="1049"/>
      <c r="Y34" s="1049"/>
      <c r="Z34" s="1049"/>
      <c r="AA34" s="1049"/>
      <c r="AB34" s="1049"/>
      <c r="AC34" s="1049"/>
      <c r="AD34" s="1049"/>
      <c r="AE34" s="1050"/>
      <c r="AF34" s="1045"/>
      <c r="AG34" s="1046"/>
      <c r="AH34" s="1046"/>
      <c r="AI34" s="1046"/>
      <c r="AJ34" s="1047"/>
      <c r="AK34" s="993"/>
      <c r="AL34" s="984"/>
      <c r="AM34" s="984"/>
      <c r="AN34" s="984"/>
      <c r="AO34" s="984"/>
      <c r="AP34" s="984"/>
      <c r="AQ34" s="984"/>
      <c r="AR34" s="984"/>
      <c r="AS34" s="984"/>
      <c r="AT34" s="984"/>
      <c r="AU34" s="984"/>
      <c r="AV34" s="984"/>
      <c r="AW34" s="984"/>
      <c r="AX34" s="984"/>
      <c r="AY34" s="984"/>
      <c r="AZ34" s="1051"/>
      <c r="BA34" s="1051"/>
      <c r="BB34" s="1051"/>
      <c r="BC34" s="1051"/>
      <c r="BD34" s="1051"/>
      <c r="BE34" s="985"/>
      <c r="BF34" s="985"/>
      <c r="BG34" s="985"/>
      <c r="BH34" s="985"/>
      <c r="BI34" s="986"/>
      <c r="BJ34" s="214"/>
      <c r="BK34" s="214"/>
      <c r="BL34" s="214"/>
      <c r="BM34" s="214"/>
      <c r="BN34" s="214"/>
      <c r="BO34" s="224"/>
      <c r="BP34" s="224"/>
      <c r="BQ34" s="221">
        <v>28</v>
      </c>
      <c r="BR34" s="222"/>
      <c r="BS34" s="1002"/>
      <c r="BT34" s="1003"/>
      <c r="BU34" s="1003"/>
      <c r="BV34" s="1003"/>
      <c r="BW34" s="1003"/>
      <c r="BX34" s="1003"/>
      <c r="BY34" s="1003"/>
      <c r="BZ34" s="1003"/>
      <c r="CA34" s="1003"/>
      <c r="CB34" s="1003"/>
      <c r="CC34" s="1003"/>
      <c r="CD34" s="1003"/>
      <c r="CE34" s="1003"/>
      <c r="CF34" s="1003"/>
      <c r="CG34" s="1024"/>
      <c r="CH34" s="999"/>
      <c r="CI34" s="1000"/>
      <c r="CJ34" s="1000"/>
      <c r="CK34" s="1000"/>
      <c r="CL34" s="1001"/>
      <c r="CM34" s="999"/>
      <c r="CN34" s="1000"/>
      <c r="CO34" s="1000"/>
      <c r="CP34" s="1000"/>
      <c r="CQ34" s="1001"/>
      <c r="CR34" s="999"/>
      <c r="CS34" s="1000"/>
      <c r="CT34" s="1000"/>
      <c r="CU34" s="1000"/>
      <c r="CV34" s="1001"/>
      <c r="CW34" s="999"/>
      <c r="CX34" s="1000"/>
      <c r="CY34" s="1000"/>
      <c r="CZ34" s="1000"/>
      <c r="DA34" s="1001"/>
      <c r="DB34" s="999"/>
      <c r="DC34" s="1000"/>
      <c r="DD34" s="1000"/>
      <c r="DE34" s="1000"/>
      <c r="DF34" s="1001"/>
      <c r="DG34" s="999"/>
      <c r="DH34" s="1000"/>
      <c r="DI34" s="1000"/>
      <c r="DJ34" s="1000"/>
      <c r="DK34" s="1001"/>
      <c r="DL34" s="999"/>
      <c r="DM34" s="1000"/>
      <c r="DN34" s="1000"/>
      <c r="DO34" s="1000"/>
      <c r="DP34" s="1001"/>
      <c r="DQ34" s="999"/>
      <c r="DR34" s="1000"/>
      <c r="DS34" s="1000"/>
      <c r="DT34" s="1000"/>
      <c r="DU34" s="1001"/>
      <c r="DV34" s="1002"/>
      <c r="DW34" s="1003"/>
      <c r="DX34" s="1003"/>
      <c r="DY34" s="1003"/>
      <c r="DZ34" s="1004"/>
      <c r="EA34" s="212"/>
    </row>
    <row r="35" spans="1:131" ht="26.25" customHeight="1" x14ac:dyDescent="0.15">
      <c r="A35" s="225">
        <v>8</v>
      </c>
      <c r="B35" s="1040"/>
      <c r="C35" s="1041"/>
      <c r="D35" s="1041"/>
      <c r="E35" s="1041"/>
      <c r="F35" s="1041"/>
      <c r="G35" s="1041"/>
      <c r="H35" s="1041"/>
      <c r="I35" s="1041"/>
      <c r="J35" s="1041"/>
      <c r="K35" s="1041"/>
      <c r="L35" s="1041"/>
      <c r="M35" s="1041"/>
      <c r="N35" s="1041"/>
      <c r="O35" s="1041"/>
      <c r="P35" s="1042"/>
      <c r="Q35" s="1048"/>
      <c r="R35" s="1049"/>
      <c r="S35" s="1049"/>
      <c r="T35" s="1049"/>
      <c r="U35" s="1049"/>
      <c r="V35" s="1049"/>
      <c r="W35" s="1049"/>
      <c r="X35" s="1049"/>
      <c r="Y35" s="1049"/>
      <c r="Z35" s="1049"/>
      <c r="AA35" s="1049"/>
      <c r="AB35" s="1049"/>
      <c r="AC35" s="1049"/>
      <c r="AD35" s="1049"/>
      <c r="AE35" s="1050"/>
      <c r="AF35" s="1045"/>
      <c r="AG35" s="1046"/>
      <c r="AH35" s="1046"/>
      <c r="AI35" s="1046"/>
      <c r="AJ35" s="1047"/>
      <c r="AK35" s="993"/>
      <c r="AL35" s="984"/>
      <c r="AM35" s="984"/>
      <c r="AN35" s="984"/>
      <c r="AO35" s="984"/>
      <c r="AP35" s="984"/>
      <c r="AQ35" s="984"/>
      <c r="AR35" s="984"/>
      <c r="AS35" s="984"/>
      <c r="AT35" s="984"/>
      <c r="AU35" s="984"/>
      <c r="AV35" s="984"/>
      <c r="AW35" s="984"/>
      <c r="AX35" s="984"/>
      <c r="AY35" s="984"/>
      <c r="AZ35" s="1051"/>
      <c r="BA35" s="1051"/>
      <c r="BB35" s="1051"/>
      <c r="BC35" s="1051"/>
      <c r="BD35" s="1051"/>
      <c r="BE35" s="985"/>
      <c r="BF35" s="985"/>
      <c r="BG35" s="985"/>
      <c r="BH35" s="985"/>
      <c r="BI35" s="986"/>
      <c r="BJ35" s="214"/>
      <c r="BK35" s="214"/>
      <c r="BL35" s="214"/>
      <c r="BM35" s="214"/>
      <c r="BN35" s="214"/>
      <c r="BO35" s="224"/>
      <c r="BP35" s="224"/>
      <c r="BQ35" s="221">
        <v>29</v>
      </c>
      <c r="BR35" s="222"/>
      <c r="BS35" s="1002"/>
      <c r="BT35" s="1003"/>
      <c r="BU35" s="1003"/>
      <c r="BV35" s="1003"/>
      <c r="BW35" s="1003"/>
      <c r="BX35" s="1003"/>
      <c r="BY35" s="1003"/>
      <c r="BZ35" s="1003"/>
      <c r="CA35" s="1003"/>
      <c r="CB35" s="1003"/>
      <c r="CC35" s="1003"/>
      <c r="CD35" s="1003"/>
      <c r="CE35" s="1003"/>
      <c r="CF35" s="1003"/>
      <c r="CG35" s="1024"/>
      <c r="CH35" s="999"/>
      <c r="CI35" s="1000"/>
      <c r="CJ35" s="1000"/>
      <c r="CK35" s="1000"/>
      <c r="CL35" s="1001"/>
      <c r="CM35" s="999"/>
      <c r="CN35" s="1000"/>
      <c r="CO35" s="1000"/>
      <c r="CP35" s="1000"/>
      <c r="CQ35" s="1001"/>
      <c r="CR35" s="999"/>
      <c r="CS35" s="1000"/>
      <c r="CT35" s="1000"/>
      <c r="CU35" s="1000"/>
      <c r="CV35" s="1001"/>
      <c r="CW35" s="999"/>
      <c r="CX35" s="1000"/>
      <c r="CY35" s="1000"/>
      <c r="CZ35" s="1000"/>
      <c r="DA35" s="1001"/>
      <c r="DB35" s="999"/>
      <c r="DC35" s="1000"/>
      <c r="DD35" s="1000"/>
      <c r="DE35" s="1000"/>
      <c r="DF35" s="1001"/>
      <c r="DG35" s="999"/>
      <c r="DH35" s="1000"/>
      <c r="DI35" s="1000"/>
      <c r="DJ35" s="1000"/>
      <c r="DK35" s="1001"/>
      <c r="DL35" s="999"/>
      <c r="DM35" s="1000"/>
      <c r="DN35" s="1000"/>
      <c r="DO35" s="1000"/>
      <c r="DP35" s="1001"/>
      <c r="DQ35" s="999"/>
      <c r="DR35" s="1000"/>
      <c r="DS35" s="1000"/>
      <c r="DT35" s="1000"/>
      <c r="DU35" s="1001"/>
      <c r="DV35" s="1002"/>
      <c r="DW35" s="1003"/>
      <c r="DX35" s="1003"/>
      <c r="DY35" s="1003"/>
      <c r="DZ35" s="1004"/>
      <c r="EA35" s="212"/>
    </row>
    <row r="36" spans="1:131" ht="26.25" customHeight="1" x14ac:dyDescent="0.15">
      <c r="A36" s="225">
        <v>9</v>
      </c>
      <c r="B36" s="1040"/>
      <c r="C36" s="1041"/>
      <c r="D36" s="1041"/>
      <c r="E36" s="1041"/>
      <c r="F36" s="1041"/>
      <c r="G36" s="1041"/>
      <c r="H36" s="1041"/>
      <c r="I36" s="1041"/>
      <c r="J36" s="1041"/>
      <c r="K36" s="1041"/>
      <c r="L36" s="1041"/>
      <c r="M36" s="1041"/>
      <c r="N36" s="1041"/>
      <c r="O36" s="1041"/>
      <c r="P36" s="1042"/>
      <c r="Q36" s="1048"/>
      <c r="R36" s="1049"/>
      <c r="S36" s="1049"/>
      <c r="T36" s="1049"/>
      <c r="U36" s="1049"/>
      <c r="V36" s="1049"/>
      <c r="W36" s="1049"/>
      <c r="X36" s="1049"/>
      <c r="Y36" s="1049"/>
      <c r="Z36" s="1049"/>
      <c r="AA36" s="1049"/>
      <c r="AB36" s="1049"/>
      <c r="AC36" s="1049"/>
      <c r="AD36" s="1049"/>
      <c r="AE36" s="1050"/>
      <c r="AF36" s="1045"/>
      <c r="AG36" s="1046"/>
      <c r="AH36" s="1046"/>
      <c r="AI36" s="1046"/>
      <c r="AJ36" s="1047"/>
      <c r="AK36" s="993"/>
      <c r="AL36" s="984"/>
      <c r="AM36" s="984"/>
      <c r="AN36" s="984"/>
      <c r="AO36" s="984"/>
      <c r="AP36" s="984"/>
      <c r="AQ36" s="984"/>
      <c r="AR36" s="984"/>
      <c r="AS36" s="984"/>
      <c r="AT36" s="984"/>
      <c r="AU36" s="984"/>
      <c r="AV36" s="984"/>
      <c r="AW36" s="984"/>
      <c r="AX36" s="984"/>
      <c r="AY36" s="984"/>
      <c r="AZ36" s="1051"/>
      <c r="BA36" s="1051"/>
      <c r="BB36" s="1051"/>
      <c r="BC36" s="1051"/>
      <c r="BD36" s="1051"/>
      <c r="BE36" s="985"/>
      <c r="BF36" s="985"/>
      <c r="BG36" s="985"/>
      <c r="BH36" s="985"/>
      <c r="BI36" s="986"/>
      <c r="BJ36" s="214"/>
      <c r="BK36" s="214"/>
      <c r="BL36" s="214"/>
      <c r="BM36" s="214"/>
      <c r="BN36" s="214"/>
      <c r="BO36" s="224"/>
      <c r="BP36" s="224"/>
      <c r="BQ36" s="221">
        <v>30</v>
      </c>
      <c r="BR36" s="222"/>
      <c r="BS36" s="1002"/>
      <c r="BT36" s="1003"/>
      <c r="BU36" s="1003"/>
      <c r="BV36" s="1003"/>
      <c r="BW36" s="1003"/>
      <c r="BX36" s="1003"/>
      <c r="BY36" s="1003"/>
      <c r="BZ36" s="1003"/>
      <c r="CA36" s="1003"/>
      <c r="CB36" s="1003"/>
      <c r="CC36" s="1003"/>
      <c r="CD36" s="1003"/>
      <c r="CE36" s="1003"/>
      <c r="CF36" s="1003"/>
      <c r="CG36" s="1024"/>
      <c r="CH36" s="999"/>
      <c r="CI36" s="1000"/>
      <c r="CJ36" s="1000"/>
      <c r="CK36" s="1000"/>
      <c r="CL36" s="1001"/>
      <c r="CM36" s="999"/>
      <c r="CN36" s="1000"/>
      <c r="CO36" s="1000"/>
      <c r="CP36" s="1000"/>
      <c r="CQ36" s="1001"/>
      <c r="CR36" s="999"/>
      <c r="CS36" s="1000"/>
      <c r="CT36" s="1000"/>
      <c r="CU36" s="1000"/>
      <c r="CV36" s="1001"/>
      <c r="CW36" s="999"/>
      <c r="CX36" s="1000"/>
      <c r="CY36" s="1000"/>
      <c r="CZ36" s="1000"/>
      <c r="DA36" s="1001"/>
      <c r="DB36" s="999"/>
      <c r="DC36" s="1000"/>
      <c r="DD36" s="1000"/>
      <c r="DE36" s="1000"/>
      <c r="DF36" s="1001"/>
      <c r="DG36" s="999"/>
      <c r="DH36" s="1000"/>
      <c r="DI36" s="1000"/>
      <c r="DJ36" s="1000"/>
      <c r="DK36" s="1001"/>
      <c r="DL36" s="999"/>
      <c r="DM36" s="1000"/>
      <c r="DN36" s="1000"/>
      <c r="DO36" s="1000"/>
      <c r="DP36" s="1001"/>
      <c r="DQ36" s="999"/>
      <c r="DR36" s="1000"/>
      <c r="DS36" s="1000"/>
      <c r="DT36" s="1000"/>
      <c r="DU36" s="1001"/>
      <c r="DV36" s="1002"/>
      <c r="DW36" s="1003"/>
      <c r="DX36" s="1003"/>
      <c r="DY36" s="1003"/>
      <c r="DZ36" s="1004"/>
      <c r="EA36" s="212"/>
    </row>
    <row r="37" spans="1:131" ht="26.25" customHeight="1" x14ac:dyDescent="0.15">
      <c r="A37" s="225">
        <v>10</v>
      </c>
      <c r="B37" s="1040"/>
      <c r="C37" s="1041"/>
      <c r="D37" s="1041"/>
      <c r="E37" s="1041"/>
      <c r="F37" s="1041"/>
      <c r="G37" s="1041"/>
      <c r="H37" s="1041"/>
      <c r="I37" s="1041"/>
      <c r="J37" s="1041"/>
      <c r="K37" s="1041"/>
      <c r="L37" s="1041"/>
      <c r="M37" s="1041"/>
      <c r="N37" s="1041"/>
      <c r="O37" s="1041"/>
      <c r="P37" s="1042"/>
      <c r="Q37" s="1048"/>
      <c r="R37" s="1049"/>
      <c r="S37" s="1049"/>
      <c r="T37" s="1049"/>
      <c r="U37" s="1049"/>
      <c r="V37" s="1049"/>
      <c r="W37" s="1049"/>
      <c r="X37" s="1049"/>
      <c r="Y37" s="1049"/>
      <c r="Z37" s="1049"/>
      <c r="AA37" s="1049"/>
      <c r="AB37" s="1049"/>
      <c r="AC37" s="1049"/>
      <c r="AD37" s="1049"/>
      <c r="AE37" s="1050"/>
      <c r="AF37" s="1045"/>
      <c r="AG37" s="1046"/>
      <c r="AH37" s="1046"/>
      <c r="AI37" s="1046"/>
      <c r="AJ37" s="1047"/>
      <c r="AK37" s="993"/>
      <c r="AL37" s="984"/>
      <c r="AM37" s="984"/>
      <c r="AN37" s="984"/>
      <c r="AO37" s="984"/>
      <c r="AP37" s="984"/>
      <c r="AQ37" s="984"/>
      <c r="AR37" s="984"/>
      <c r="AS37" s="984"/>
      <c r="AT37" s="984"/>
      <c r="AU37" s="984"/>
      <c r="AV37" s="984"/>
      <c r="AW37" s="984"/>
      <c r="AX37" s="984"/>
      <c r="AY37" s="984"/>
      <c r="AZ37" s="1051"/>
      <c r="BA37" s="1051"/>
      <c r="BB37" s="1051"/>
      <c r="BC37" s="1051"/>
      <c r="BD37" s="1051"/>
      <c r="BE37" s="985"/>
      <c r="BF37" s="985"/>
      <c r="BG37" s="985"/>
      <c r="BH37" s="985"/>
      <c r="BI37" s="986"/>
      <c r="BJ37" s="214"/>
      <c r="BK37" s="214"/>
      <c r="BL37" s="214"/>
      <c r="BM37" s="214"/>
      <c r="BN37" s="214"/>
      <c r="BO37" s="224"/>
      <c r="BP37" s="224"/>
      <c r="BQ37" s="221">
        <v>31</v>
      </c>
      <c r="BR37" s="222"/>
      <c r="BS37" s="1002"/>
      <c r="BT37" s="1003"/>
      <c r="BU37" s="1003"/>
      <c r="BV37" s="1003"/>
      <c r="BW37" s="1003"/>
      <c r="BX37" s="1003"/>
      <c r="BY37" s="1003"/>
      <c r="BZ37" s="1003"/>
      <c r="CA37" s="1003"/>
      <c r="CB37" s="1003"/>
      <c r="CC37" s="1003"/>
      <c r="CD37" s="1003"/>
      <c r="CE37" s="1003"/>
      <c r="CF37" s="1003"/>
      <c r="CG37" s="1024"/>
      <c r="CH37" s="999"/>
      <c r="CI37" s="1000"/>
      <c r="CJ37" s="1000"/>
      <c r="CK37" s="1000"/>
      <c r="CL37" s="1001"/>
      <c r="CM37" s="999"/>
      <c r="CN37" s="1000"/>
      <c r="CO37" s="1000"/>
      <c r="CP37" s="1000"/>
      <c r="CQ37" s="1001"/>
      <c r="CR37" s="999"/>
      <c r="CS37" s="1000"/>
      <c r="CT37" s="1000"/>
      <c r="CU37" s="1000"/>
      <c r="CV37" s="1001"/>
      <c r="CW37" s="999"/>
      <c r="CX37" s="1000"/>
      <c r="CY37" s="1000"/>
      <c r="CZ37" s="1000"/>
      <c r="DA37" s="1001"/>
      <c r="DB37" s="999"/>
      <c r="DC37" s="1000"/>
      <c r="DD37" s="1000"/>
      <c r="DE37" s="1000"/>
      <c r="DF37" s="1001"/>
      <c r="DG37" s="999"/>
      <c r="DH37" s="1000"/>
      <c r="DI37" s="1000"/>
      <c r="DJ37" s="1000"/>
      <c r="DK37" s="1001"/>
      <c r="DL37" s="999"/>
      <c r="DM37" s="1000"/>
      <c r="DN37" s="1000"/>
      <c r="DO37" s="1000"/>
      <c r="DP37" s="1001"/>
      <c r="DQ37" s="999"/>
      <c r="DR37" s="1000"/>
      <c r="DS37" s="1000"/>
      <c r="DT37" s="1000"/>
      <c r="DU37" s="1001"/>
      <c r="DV37" s="1002"/>
      <c r="DW37" s="1003"/>
      <c r="DX37" s="1003"/>
      <c r="DY37" s="1003"/>
      <c r="DZ37" s="1004"/>
      <c r="EA37" s="212"/>
    </row>
    <row r="38" spans="1:131" ht="26.25" customHeight="1" x14ac:dyDescent="0.15">
      <c r="A38" s="225">
        <v>11</v>
      </c>
      <c r="B38" s="1040"/>
      <c r="C38" s="1041"/>
      <c r="D38" s="1041"/>
      <c r="E38" s="1041"/>
      <c r="F38" s="1041"/>
      <c r="G38" s="1041"/>
      <c r="H38" s="1041"/>
      <c r="I38" s="1041"/>
      <c r="J38" s="1041"/>
      <c r="K38" s="1041"/>
      <c r="L38" s="1041"/>
      <c r="M38" s="1041"/>
      <c r="N38" s="1041"/>
      <c r="O38" s="1041"/>
      <c r="P38" s="1042"/>
      <c r="Q38" s="1048"/>
      <c r="R38" s="1049"/>
      <c r="S38" s="1049"/>
      <c r="T38" s="1049"/>
      <c r="U38" s="1049"/>
      <c r="V38" s="1049"/>
      <c r="W38" s="1049"/>
      <c r="X38" s="1049"/>
      <c r="Y38" s="1049"/>
      <c r="Z38" s="1049"/>
      <c r="AA38" s="1049"/>
      <c r="AB38" s="1049"/>
      <c r="AC38" s="1049"/>
      <c r="AD38" s="1049"/>
      <c r="AE38" s="1050"/>
      <c r="AF38" s="1045"/>
      <c r="AG38" s="1046"/>
      <c r="AH38" s="1046"/>
      <c r="AI38" s="1046"/>
      <c r="AJ38" s="1047"/>
      <c r="AK38" s="993"/>
      <c r="AL38" s="984"/>
      <c r="AM38" s="984"/>
      <c r="AN38" s="984"/>
      <c r="AO38" s="984"/>
      <c r="AP38" s="984"/>
      <c r="AQ38" s="984"/>
      <c r="AR38" s="984"/>
      <c r="AS38" s="984"/>
      <c r="AT38" s="984"/>
      <c r="AU38" s="984"/>
      <c r="AV38" s="984"/>
      <c r="AW38" s="984"/>
      <c r="AX38" s="984"/>
      <c r="AY38" s="984"/>
      <c r="AZ38" s="1051"/>
      <c r="BA38" s="1051"/>
      <c r="BB38" s="1051"/>
      <c r="BC38" s="1051"/>
      <c r="BD38" s="1051"/>
      <c r="BE38" s="985"/>
      <c r="BF38" s="985"/>
      <c r="BG38" s="985"/>
      <c r="BH38" s="985"/>
      <c r="BI38" s="986"/>
      <c r="BJ38" s="214"/>
      <c r="BK38" s="214"/>
      <c r="BL38" s="214"/>
      <c r="BM38" s="214"/>
      <c r="BN38" s="214"/>
      <c r="BO38" s="224"/>
      <c r="BP38" s="224"/>
      <c r="BQ38" s="221">
        <v>32</v>
      </c>
      <c r="BR38" s="222"/>
      <c r="BS38" s="1002"/>
      <c r="BT38" s="1003"/>
      <c r="BU38" s="1003"/>
      <c r="BV38" s="1003"/>
      <c r="BW38" s="1003"/>
      <c r="BX38" s="1003"/>
      <c r="BY38" s="1003"/>
      <c r="BZ38" s="1003"/>
      <c r="CA38" s="1003"/>
      <c r="CB38" s="1003"/>
      <c r="CC38" s="1003"/>
      <c r="CD38" s="1003"/>
      <c r="CE38" s="1003"/>
      <c r="CF38" s="1003"/>
      <c r="CG38" s="1024"/>
      <c r="CH38" s="999"/>
      <c r="CI38" s="1000"/>
      <c r="CJ38" s="1000"/>
      <c r="CK38" s="1000"/>
      <c r="CL38" s="1001"/>
      <c r="CM38" s="999"/>
      <c r="CN38" s="1000"/>
      <c r="CO38" s="1000"/>
      <c r="CP38" s="1000"/>
      <c r="CQ38" s="1001"/>
      <c r="CR38" s="999"/>
      <c r="CS38" s="1000"/>
      <c r="CT38" s="1000"/>
      <c r="CU38" s="1000"/>
      <c r="CV38" s="1001"/>
      <c r="CW38" s="999"/>
      <c r="CX38" s="1000"/>
      <c r="CY38" s="1000"/>
      <c r="CZ38" s="1000"/>
      <c r="DA38" s="1001"/>
      <c r="DB38" s="999"/>
      <c r="DC38" s="1000"/>
      <c r="DD38" s="1000"/>
      <c r="DE38" s="1000"/>
      <c r="DF38" s="1001"/>
      <c r="DG38" s="999"/>
      <c r="DH38" s="1000"/>
      <c r="DI38" s="1000"/>
      <c r="DJ38" s="1000"/>
      <c r="DK38" s="1001"/>
      <c r="DL38" s="999"/>
      <c r="DM38" s="1000"/>
      <c r="DN38" s="1000"/>
      <c r="DO38" s="1000"/>
      <c r="DP38" s="1001"/>
      <c r="DQ38" s="999"/>
      <c r="DR38" s="1000"/>
      <c r="DS38" s="1000"/>
      <c r="DT38" s="1000"/>
      <c r="DU38" s="1001"/>
      <c r="DV38" s="1002"/>
      <c r="DW38" s="1003"/>
      <c r="DX38" s="1003"/>
      <c r="DY38" s="1003"/>
      <c r="DZ38" s="1004"/>
      <c r="EA38" s="212"/>
    </row>
    <row r="39" spans="1:131" ht="26.25" customHeight="1" x14ac:dyDescent="0.15">
      <c r="A39" s="225">
        <v>12</v>
      </c>
      <c r="B39" s="1040"/>
      <c r="C39" s="1041"/>
      <c r="D39" s="1041"/>
      <c r="E39" s="1041"/>
      <c r="F39" s="1041"/>
      <c r="G39" s="1041"/>
      <c r="H39" s="1041"/>
      <c r="I39" s="1041"/>
      <c r="J39" s="1041"/>
      <c r="K39" s="1041"/>
      <c r="L39" s="1041"/>
      <c r="M39" s="1041"/>
      <c r="N39" s="1041"/>
      <c r="O39" s="1041"/>
      <c r="P39" s="1042"/>
      <c r="Q39" s="1048"/>
      <c r="R39" s="1049"/>
      <c r="S39" s="1049"/>
      <c r="T39" s="1049"/>
      <c r="U39" s="1049"/>
      <c r="V39" s="1049"/>
      <c r="W39" s="1049"/>
      <c r="X39" s="1049"/>
      <c r="Y39" s="1049"/>
      <c r="Z39" s="1049"/>
      <c r="AA39" s="1049"/>
      <c r="AB39" s="1049"/>
      <c r="AC39" s="1049"/>
      <c r="AD39" s="1049"/>
      <c r="AE39" s="1050"/>
      <c r="AF39" s="1045"/>
      <c r="AG39" s="1046"/>
      <c r="AH39" s="1046"/>
      <c r="AI39" s="1046"/>
      <c r="AJ39" s="1047"/>
      <c r="AK39" s="993"/>
      <c r="AL39" s="984"/>
      <c r="AM39" s="984"/>
      <c r="AN39" s="984"/>
      <c r="AO39" s="984"/>
      <c r="AP39" s="984"/>
      <c r="AQ39" s="984"/>
      <c r="AR39" s="984"/>
      <c r="AS39" s="984"/>
      <c r="AT39" s="984"/>
      <c r="AU39" s="984"/>
      <c r="AV39" s="984"/>
      <c r="AW39" s="984"/>
      <c r="AX39" s="984"/>
      <c r="AY39" s="984"/>
      <c r="AZ39" s="1051"/>
      <c r="BA39" s="1051"/>
      <c r="BB39" s="1051"/>
      <c r="BC39" s="1051"/>
      <c r="BD39" s="1051"/>
      <c r="BE39" s="985"/>
      <c r="BF39" s="985"/>
      <c r="BG39" s="985"/>
      <c r="BH39" s="985"/>
      <c r="BI39" s="986"/>
      <c r="BJ39" s="214"/>
      <c r="BK39" s="214"/>
      <c r="BL39" s="214"/>
      <c r="BM39" s="214"/>
      <c r="BN39" s="214"/>
      <c r="BO39" s="224"/>
      <c r="BP39" s="224"/>
      <c r="BQ39" s="221">
        <v>33</v>
      </c>
      <c r="BR39" s="222"/>
      <c r="BS39" s="1002"/>
      <c r="BT39" s="1003"/>
      <c r="BU39" s="1003"/>
      <c r="BV39" s="1003"/>
      <c r="BW39" s="1003"/>
      <c r="BX39" s="1003"/>
      <c r="BY39" s="1003"/>
      <c r="BZ39" s="1003"/>
      <c r="CA39" s="1003"/>
      <c r="CB39" s="1003"/>
      <c r="CC39" s="1003"/>
      <c r="CD39" s="1003"/>
      <c r="CE39" s="1003"/>
      <c r="CF39" s="1003"/>
      <c r="CG39" s="1024"/>
      <c r="CH39" s="999"/>
      <c r="CI39" s="1000"/>
      <c r="CJ39" s="1000"/>
      <c r="CK39" s="1000"/>
      <c r="CL39" s="1001"/>
      <c r="CM39" s="999"/>
      <c r="CN39" s="1000"/>
      <c r="CO39" s="1000"/>
      <c r="CP39" s="1000"/>
      <c r="CQ39" s="1001"/>
      <c r="CR39" s="999"/>
      <c r="CS39" s="1000"/>
      <c r="CT39" s="1000"/>
      <c r="CU39" s="1000"/>
      <c r="CV39" s="1001"/>
      <c r="CW39" s="999"/>
      <c r="CX39" s="1000"/>
      <c r="CY39" s="1000"/>
      <c r="CZ39" s="1000"/>
      <c r="DA39" s="1001"/>
      <c r="DB39" s="999"/>
      <c r="DC39" s="1000"/>
      <c r="DD39" s="1000"/>
      <c r="DE39" s="1000"/>
      <c r="DF39" s="1001"/>
      <c r="DG39" s="999"/>
      <c r="DH39" s="1000"/>
      <c r="DI39" s="1000"/>
      <c r="DJ39" s="1000"/>
      <c r="DK39" s="1001"/>
      <c r="DL39" s="999"/>
      <c r="DM39" s="1000"/>
      <c r="DN39" s="1000"/>
      <c r="DO39" s="1000"/>
      <c r="DP39" s="1001"/>
      <c r="DQ39" s="999"/>
      <c r="DR39" s="1000"/>
      <c r="DS39" s="1000"/>
      <c r="DT39" s="1000"/>
      <c r="DU39" s="1001"/>
      <c r="DV39" s="1002"/>
      <c r="DW39" s="1003"/>
      <c r="DX39" s="1003"/>
      <c r="DY39" s="1003"/>
      <c r="DZ39" s="1004"/>
      <c r="EA39" s="212"/>
    </row>
    <row r="40" spans="1:131" ht="26.25" customHeight="1" x14ac:dyDescent="0.15">
      <c r="A40" s="221">
        <v>13</v>
      </c>
      <c r="B40" s="1040"/>
      <c r="C40" s="1041"/>
      <c r="D40" s="1041"/>
      <c r="E40" s="1041"/>
      <c r="F40" s="1041"/>
      <c r="G40" s="1041"/>
      <c r="H40" s="1041"/>
      <c r="I40" s="1041"/>
      <c r="J40" s="1041"/>
      <c r="K40" s="1041"/>
      <c r="L40" s="1041"/>
      <c r="M40" s="1041"/>
      <c r="N40" s="1041"/>
      <c r="O40" s="1041"/>
      <c r="P40" s="1042"/>
      <c r="Q40" s="1048"/>
      <c r="R40" s="1049"/>
      <c r="S40" s="1049"/>
      <c r="T40" s="1049"/>
      <c r="U40" s="1049"/>
      <c r="V40" s="1049"/>
      <c r="W40" s="1049"/>
      <c r="X40" s="1049"/>
      <c r="Y40" s="1049"/>
      <c r="Z40" s="1049"/>
      <c r="AA40" s="1049"/>
      <c r="AB40" s="1049"/>
      <c r="AC40" s="1049"/>
      <c r="AD40" s="1049"/>
      <c r="AE40" s="1050"/>
      <c r="AF40" s="1045"/>
      <c r="AG40" s="1046"/>
      <c r="AH40" s="1046"/>
      <c r="AI40" s="1046"/>
      <c r="AJ40" s="1047"/>
      <c r="AK40" s="993"/>
      <c r="AL40" s="984"/>
      <c r="AM40" s="984"/>
      <c r="AN40" s="984"/>
      <c r="AO40" s="984"/>
      <c r="AP40" s="984"/>
      <c r="AQ40" s="984"/>
      <c r="AR40" s="984"/>
      <c r="AS40" s="984"/>
      <c r="AT40" s="984"/>
      <c r="AU40" s="984"/>
      <c r="AV40" s="984"/>
      <c r="AW40" s="984"/>
      <c r="AX40" s="984"/>
      <c r="AY40" s="984"/>
      <c r="AZ40" s="1051"/>
      <c r="BA40" s="1051"/>
      <c r="BB40" s="1051"/>
      <c r="BC40" s="1051"/>
      <c r="BD40" s="1051"/>
      <c r="BE40" s="985"/>
      <c r="BF40" s="985"/>
      <c r="BG40" s="985"/>
      <c r="BH40" s="985"/>
      <c r="BI40" s="986"/>
      <c r="BJ40" s="214"/>
      <c r="BK40" s="214"/>
      <c r="BL40" s="214"/>
      <c r="BM40" s="214"/>
      <c r="BN40" s="214"/>
      <c r="BO40" s="224"/>
      <c r="BP40" s="224"/>
      <c r="BQ40" s="221">
        <v>34</v>
      </c>
      <c r="BR40" s="222"/>
      <c r="BS40" s="1002"/>
      <c r="BT40" s="1003"/>
      <c r="BU40" s="1003"/>
      <c r="BV40" s="1003"/>
      <c r="BW40" s="1003"/>
      <c r="BX40" s="1003"/>
      <c r="BY40" s="1003"/>
      <c r="BZ40" s="1003"/>
      <c r="CA40" s="1003"/>
      <c r="CB40" s="1003"/>
      <c r="CC40" s="1003"/>
      <c r="CD40" s="1003"/>
      <c r="CE40" s="1003"/>
      <c r="CF40" s="1003"/>
      <c r="CG40" s="1024"/>
      <c r="CH40" s="999"/>
      <c r="CI40" s="1000"/>
      <c r="CJ40" s="1000"/>
      <c r="CK40" s="1000"/>
      <c r="CL40" s="1001"/>
      <c r="CM40" s="999"/>
      <c r="CN40" s="1000"/>
      <c r="CO40" s="1000"/>
      <c r="CP40" s="1000"/>
      <c r="CQ40" s="1001"/>
      <c r="CR40" s="999"/>
      <c r="CS40" s="1000"/>
      <c r="CT40" s="1000"/>
      <c r="CU40" s="1000"/>
      <c r="CV40" s="1001"/>
      <c r="CW40" s="999"/>
      <c r="CX40" s="1000"/>
      <c r="CY40" s="1000"/>
      <c r="CZ40" s="1000"/>
      <c r="DA40" s="1001"/>
      <c r="DB40" s="999"/>
      <c r="DC40" s="1000"/>
      <c r="DD40" s="1000"/>
      <c r="DE40" s="1000"/>
      <c r="DF40" s="1001"/>
      <c r="DG40" s="999"/>
      <c r="DH40" s="1000"/>
      <c r="DI40" s="1000"/>
      <c r="DJ40" s="1000"/>
      <c r="DK40" s="1001"/>
      <c r="DL40" s="999"/>
      <c r="DM40" s="1000"/>
      <c r="DN40" s="1000"/>
      <c r="DO40" s="1000"/>
      <c r="DP40" s="1001"/>
      <c r="DQ40" s="999"/>
      <c r="DR40" s="1000"/>
      <c r="DS40" s="1000"/>
      <c r="DT40" s="1000"/>
      <c r="DU40" s="1001"/>
      <c r="DV40" s="1002"/>
      <c r="DW40" s="1003"/>
      <c r="DX40" s="1003"/>
      <c r="DY40" s="1003"/>
      <c r="DZ40" s="1004"/>
      <c r="EA40" s="212"/>
    </row>
    <row r="41" spans="1:131" ht="26.25" customHeight="1" x14ac:dyDescent="0.15">
      <c r="A41" s="221">
        <v>14</v>
      </c>
      <c r="B41" s="1040"/>
      <c r="C41" s="1041"/>
      <c r="D41" s="1041"/>
      <c r="E41" s="1041"/>
      <c r="F41" s="1041"/>
      <c r="G41" s="1041"/>
      <c r="H41" s="1041"/>
      <c r="I41" s="1041"/>
      <c r="J41" s="1041"/>
      <c r="K41" s="1041"/>
      <c r="L41" s="1041"/>
      <c r="M41" s="1041"/>
      <c r="N41" s="1041"/>
      <c r="O41" s="1041"/>
      <c r="P41" s="1042"/>
      <c r="Q41" s="1048"/>
      <c r="R41" s="1049"/>
      <c r="S41" s="1049"/>
      <c r="T41" s="1049"/>
      <c r="U41" s="1049"/>
      <c r="V41" s="1049"/>
      <c r="W41" s="1049"/>
      <c r="X41" s="1049"/>
      <c r="Y41" s="1049"/>
      <c r="Z41" s="1049"/>
      <c r="AA41" s="1049"/>
      <c r="AB41" s="1049"/>
      <c r="AC41" s="1049"/>
      <c r="AD41" s="1049"/>
      <c r="AE41" s="1050"/>
      <c r="AF41" s="1045"/>
      <c r="AG41" s="1046"/>
      <c r="AH41" s="1046"/>
      <c r="AI41" s="1046"/>
      <c r="AJ41" s="1047"/>
      <c r="AK41" s="993"/>
      <c r="AL41" s="984"/>
      <c r="AM41" s="984"/>
      <c r="AN41" s="984"/>
      <c r="AO41" s="984"/>
      <c r="AP41" s="984"/>
      <c r="AQ41" s="984"/>
      <c r="AR41" s="984"/>
      <c r="AS41" s="984"/>
      <c r="AT41" s="984"/>
      <c r="AU41" s="984"/>
      <c r="AV41" s="984"/>
      <c r="AW41" s="984"/>
      <c r="AX41" s="984"/>
      <c r="AY41" s="984"/>
      <c r="AZ41" s="1051"/>
      <c r="BA41" s="1051"/>
      <c r="BB41" s="1051"/>
      <c r="BC41" s="1051"/>
      <c r="BD41" s="1051"/>
      <c r="BE41" s="985"/>
      <c r="BF41" s="985"/>
      <c r="BG41" s="985"/>
      <c r="BH41" s="985"/>
      <c r="BI41" s="986"/>
      <c r="BJ41" s="214"/>
      <c r="BK41" s="214"/>
      <c r="BL41" s="214"/>
      <c r="BM41" s="214"/>
      <c r="BN41" s="214"/>
      <c r="BO41" s="224"/>
      <c r="BP41" s="224"/>
      <c r="BQ41" s="221">
        <v>35</v>
      </c>
      <c r="BR41" s="222"/>
      <c r="BS41" s="1002"/>
      <c r="BT41" s="1003"/>
      <c r="BU41" s="1003"/>
      <c r="BV41" s="1003"/>
      <c r="BW41" s="1003"/>
      <c r="BX41" s="1003"/>
      <c r="BY41" s="1003"/>
      <c r="BZ41" s="1003"/>
      <c r="CA41" s="1003"/>
      <c r="CB41" s="1003"/>
      <c r="CC41" s="1003"/>
      <c r="CD41" s="1003"/>
      <c r="CE41" s="1003"/>
      <c r="CF41" s="1003"/>
      <c r="CG41" s="1024"/>
      <c r="CH41" s="999"/>
      <c r="CI41" s="1000"/>
      <c r="CJ41" s="1000"/>
      <c r="CK41" s="1000"/>
      <c r="CL41" s="1001"/>
      <c r="CM41" s="999"/>
      <c r="CN41" s="1000"/>
      <c r="CO41" s="1000"/>
      <c r="CP41" s="1000"/>
      <c r="CQ41" s="1001"/>
      <c r="CR41" s="999"/>
      <c r="CS41" s="1000"/>
      <c r="CT41" s="1000"/>
      <c r="CU41" s="1000"/>
      <c r="CV41" s="1001"/>
      <c r="CW41" s="999"/>
      <c r="CX41" s="1000"/>
      <c r="CY41" s="1000"/>
      <c r="CZ41" s="1000"/>
      <c r="DA41" s="1001"/>
      <c r="DB41" s="999"/>
      <c r="DC41" s="1000"/>
      <c r="DD41" s="1000"/>
      <c r="DE41" s="1000"/>
      <c r="DF41" s="1001"/>
      <c r="DG41" s="999"/>
      <c r="DH41" s="1000"/>
      <c r="DI41" s="1000"/>
      <c r="DJ41" s="1000"/>
      <c r="DK41" s="1001"/>
      <c r="DL41" s="999"/>
      <c r="DM41" s="1000"/>
      <c r="DN41" s="1000"/>
      <c r="DO41" s="1000"/>
      <c r="DP41" s="1001"/>
      <c r="DQ41" s="999"/>
      <c r="DR41" s="1000"/>
      <c r="DS41" s="1000"/>
      <c r="DT41" s="1000"/>
      <c r="DU41" s="1001"/>
      <c r="DV41" s="1002"/>
      <c r="DW41" s="1003"/>
      <c r="DX41" s="1003"/>
      <c r="DY41" s="1003"/>
      <c r="DZ41" s="1004"/>
      <c r="EA41" s="212"/>
    </row>
    <row r="42" spans="1:131" ht="26.25" customHeight="1" x14ac:dyDescent="0.15">
      <c r="A42" s="221">
        <v>15</v>
      </c>
      <c r="B42" s="1040"/>
      <c r="C42" s="1041"/>
      <c r="D42" s="1041"/>
      <c r="E42" s="1041"/>
      <c r="F42" s="1041"/>
      <c r="G42" s="1041"/>
      <c r="H42" s="1041"/>
      <c r="I42" s="1041"/>
      <c r="J42" s="1041"/>
      <c r="K42" s="1041"/>
      <c r="L42" s="1041"/>
      <c r="M42" s="1041"/>
      <c r="N42" s="1041"/>
      <c r="O42" s="1041"/>
      <c r="P42" s="1042"/>
      <c r="Q42" s="1048"/>
      <c r="R42" s="1049"/>
      <c r="S42" s="1049"/>
      <c r="T42" s="1049"/>
      <c r="U42" s="1049"/>
      <c r="V42" s="1049"/>
      <c r="W42" s="1049"/>
      <c r="X42" s="1049"/>
      <c r="Y42" s="1049"/>
      <c r="Z42" s="1049"/>
      <c r="AA42" s="1049"/>
      <c r="AB42" s="1049"/>
      <c r="AC42" s="1049"/>
      <c r="AD42" s="1049"/>
      <c r="AE42" s="1050"/>
      <c r="AF42" s="1045"/>
      <c r="AG42" s="1046"/>
      <c r="AH42" s="1046"/>
      <c r="AI42" s="1046"/>
      <c r="AJ42" s="1047"/>
      <c r="AK42" s="993"/>
      <c r="AL42" s="984"/>
      <c r="AM42" s="984"/>
      <c r="AN42" s="984"/>
      <c r="AO42" s="984"/>
      <c r="AP42" s="984"/>
      <c r="AQ42" s="984"/>
      <c r="AR42" s="984"/>
      <c r="AS42" s="984"/>
      <c r="AT42" s="984"/>
      <c r="AU42" s="984"/>
      <c r="AV42" s="984"/>
      <c r="AW42" s="984"/>
      <c r="AX42" s="984"/>
      <c r="AY42" s="984"/>
      <c r="AZ42" s="1051"/>
      <c r="BA42" s="1051"/>
      <c r="BB42" s="1051"/>
      <c r="BC42" s="1051"/>
      <c r="BD42" s="1051"/>
      <c r="BE42" s="985"/>
      <c r="BF42" s="985"/>
      <c r="BG42" s="985"/>
      <c r="BH42" s="985"/>
      <c r="BI42" s="986"/>
      <c r="BJ42" s="214"/>
      <c r="BK42" s="214"/>
      <c r="BL42" s="214"/>
      <c r="BM42" s="214"/>
      <c r="BN42" s="214"/>
      <c r="BO42" s="224"/>
      <c r="BP42" s="224"/>
      <c r="BQ42" s="221">
        <v>36</v>
      </c>
      <c r="BR42" s="222"/>
      <c r="BS42" s="1002"/>
      <c r="BT42" s="1003"/>
      <c r="BU42" s="1003"/>
      <c r="BV42" s="1003"/>
      <c r="BW42" s="1003"/>
      <c r="BX42" s="1003"/>
      <c r="BY42" s="1003"/>
      <c r="BZ42" s="1003"/>
      <c r="CA42" s="1003"/>
      <c r="CB42" s="1003"/>
      <c r="CC42" s="1003"/>
      <c r="CD42" s="1003"/>
      <c r="CE42" s="1003"/>
      <c r="CF42" s="1003"/>
      <c r="CG42" s="1024"/>
      <c r="CH42" s="999"/>
      <c r="CI42" s="1000"/>
      <c r="CJ42" s="1000"/>
      <c r="CK42" s="1000"/>
      <c r="CL42" s="1001"/>
      <c r="CM42" s="999"/>
      <c r="CN42" s="1000"/>
      <c r="CO42" s="1000"/>
      <c r="CP42" s="1000"/>
      <c r="CQ42" s="1001"/>
      <c r="CR42" s="999"/>
      <c r="CS42" s="1000"/>
      <c r="CT42" s="1000"/>
      <c r="CU42" s="1000"/>
      <c r="CV42" s="1001"/>
      <c r="CW42" s="999"/>
      <c r="CX42" s="1000"/>
      <c r="CY42" s="1000"/>
      <c r="CZ42" s="1000"/>
      <c r="DA42" s="1001"/>
      <c r="DB42" s="999"/>
      <c r="DC42" s="1000"/>
      <c r="DD42" s="1000"/>
      <c r="DE42" s="1000"/>
      <c r="DF42" s="1001"/>
      <c r="DG42" s="999"/>
      <c r="DH42" s="1000"/>
      <c r="DI42" s="1000"/>
      <c r="DJ42" s="1000"/>
      <c r="DK42" s="1001"/>
      <c r="DL42" s="999"/>
      <c r="DM42" s="1000"/>
      <c r="DN42" s="1000"/>
      <c r="DO42" s="1000"/>
      <c r="DP42" s="1001"/>
      <c r="DQ42" s="999"/>
      <c r="DR42" s="1000"/>
      <c r="DS42" s="1000"/>
      <c r="DT42" s="1000"/>
      <c r="DU42" s="1001"/>
      <c r="DV42" s="1002"/>
      <c r="DW42" s="1003"/>
      <c r="DX42" s="1003"/>
      <c r="DY42" s="1003"/>
      <c r="DZ42" s="1004"/>
      <c r="EA42" s="212"/>
    </row>
    <row r="43" spans="1:131" ht="26.25" customHeight="1" x14ac:dyDescent="0.15">
      <c r="A43" s="221">
        <v>16</v>
      </c>
      <c r="B43" s="1040"/>
      <c r="C43" s="1041"/>
      <c r="D43" s="1041"/>
      <c r="E43" s="1041"/>
      <c r="F43" s="1041"/>
      <c r="G43" s="1041"/>
      <c r="H43" s="1041"/>
      <c r="I43" s="1041"/>
      <c r="J43" s="1041"/>
      <c r="K43" s="1041"/>
      <c r="L43" s="1041"/>
      <c r="M43" s="1041"/>
      <c r="N43" s="1041"/>
      <c r="O43" s="1041"/>
      <c r="P43" s="1042"/>
      <c r="Q43" s="1048"/>
      <c r="R43" s="1049"/>
      <c r="S43" s="1049"/>
      <c r="T43" s="1049"/>
      <c r="U43" s="1049"/>
      <c r="V43" s="1049"/>
      <c r="W43" s="1049"/>
      <c r="X43" s="1049"/>
      <c r="Y43" s="1049"/>
      <c r="Z43" s="1049"/>
      <c r="AA43" s="1049"/>
      <c r="AB43" s="1049"/>
      <c r="AC43" s="1049"/>
      <c r="AD43" s="1049"/>
      <c r="AE43" s="1050"/>
      <c r="AF43" s="1045"/>
      <c r="AG43" s="1046"/>
      <c r="AH43" s="1046"/>
      <c r="AI43" s="1046"/>
      <c r="AJ43" s="1047"/>
      <c r="AK43" s="993"/>
      <c r="AL43" s="984"/>
      <c r="AM43" s="984"/>
      <c r="AN43" s="984"/>
      <c r="AO43" s="984"/>
      <c r="AP43" s="984"/>
      <c r="AQ43" s="984"/>
      <c r="AR43" s="984"/>
      <c r="AS43" s="984"/>
      <c r="AT43" s="984"/>
      <c r="AU43" s="984"/>
      <c r="AV43" s="984"/>
      <c r="AW43" s="984"/>
      <c r="AX43" s="984"/>
      <c r="AY43" s="984"/>
      <c r="AZ43" s="1051"/>
      <c r="BA43" s="1051"/>
      <c r="BB43" s="1051"/>
      <c r="BC43" s="1051"/>
      <c r="BD43" s="1051"/>
      <c r="BE43" s="985"/>
      <c r="BF43" s="985"/>
      <c r="BG43" s="985"/>
      <c r="BH43" s="985"/>
      <c r="BI43" s="986"/>
      <c r="BJ43" s="214"/>
      <c r="BK43" s="214"/>
      <c r="BL43" s="214"/>
      <c r="BM43" s="214"/>
      <c r="BN43" s="214"/>
      <c r="BO43" s="224"/>
      <c r="BP43" s="224"/>
      <c r="BQ43" s="221">
        <v>37</v>
      </c>
      <c r="BR43" s="222"/>
      <c r="BS43" s="1002"/>
      <c r="BT43" s="1003"/>
      <c r="BU43" s="1003"/>
      <c r="BV43" s="1003"/>
      <c r="BW43" s="1003"/>
      <c r="BX43" s="1003"/>
      <c r="BY43" s="1003"/>
      <c r="BZ43" s="1003"/>
      <c r="CA43" s="1003"/>
      <c r="CB43" s="1003"/>
      <c r="CC43" s="1003"/>
      <c r="CD43" s="1003"/>
      <c r="CE43" s="1003"/>
      <c r="CF43" s="1003"/>
      <c r="CG43" s="1024"/>
      <c r="CH43" s="999"/>
      <c r="CI43" s="1000"/>
      <c r="CJ43" s="1000"/>
      <c r="CK43" s="1000"/>
      <c r="CL43" s="1001"/>
      <c r="CM43" s="999"/>
      <c r="CN43" s="1000"/>
      <c r="CO43" s="1000"/>
      <c r="CP43" s="1000"/>
      <c r="CQ43" s="1001"/>
      <c r="CR43" s="999"/>
      <c r="CS43" s="1000"/>
      <c r="CT43" s="1000"/>
      <c r="CU43" s="1000"/>
      <c r="CV43" s="1001"/>
      <c r="CW43" s="999"/>
      <c r="CX43" s="1000"/>
      <c r="CY43" s="1000"/>
      <c r="CZ43" s="1000"/>
      <c r="DA43" s="1001"/>
      <c r="DB43" s="999"/>
      <c r="DC43" s="1000"/>
      <c r="DD43" s="1000"/>
      <c r="DE43" s="1000"/>
      <c r="DF43" s="1001"/>
      <c r="DG43" s="999"/>
      <c r="DH43" s="1000"/>
      <c r="DI43" s="1000"/>
      <c r="DJ43" s="1000"/>
      <c r="DK43" s="1001"/>
      <c r="DL43" s="999"/>
      <c r="DM43" s="1000"/>
      <c r="DN43" s="1000"/>
      <c r="DO43" s="1000"/>
      <c r="DP43" s="1001"/>
      <c r="DQ43" s="999"/>
      <c r="DR43" s="1000"/>
      <c r="DS43" s="1000"/>
      <c r="DT43" s="1000"/>
      <c r="DU43" s="1001"/>
      <c r="DV43" s="1002"/>
      <c r="DW43" s="1003"/>
      <c r="DX43" s="1003"/>
      <c r="DY43" s="1003"/>
      <c r="DZ43" s="1004"/>
      <c r="EA43" s="212"/>
    </row>
    <row r="44" spans="1:131" ht="26.25" customHeight="1" x14ac:dyDescent="0.15">
      <c r="A44" s="221">
        <v>17</v>
      </c>
      <c r="B44" s="1040"/>
      <c r="C44" s="1041"/>
      <c r="D44" s="1041"/>
      <c r="E44" s="1041"/>
      <c r="F44" s="1041"/>
      <c r="G44" s="1041"/>
      <c r="H44" s="1041"/>
      <c r="I44" s="1041"/>
      <c r="J44" s="1041"/>
      <c r="K44" s="1041"/>
      <c r="L44" s="1041"/>
      <c r="M44" s="1041"/>
      <c r="N44" s="1041"/>
      <c r="O44" s="1041"/>
      <c r="P44" s="1042"/>
      <c r="Q44" s="1048"/>
      <c r="R44" s="1049"/>
      <c r="S44" s="1049"/>
      <c r="T44" s="1049"/>
      <c r="U44" s="1049"/>
      <c r="V44" s="1049"/>
      <c r="W44" s="1049"/>
      <c r="X44" s="1049"/>
      <c r="Y44" s="1049"/>
      <c r="Z44" s="1049"/>
      <c r="AA44" s="1049"/>
      <c r="AB44" s="1049"/>
      <c r="AC44" s="1049"/>
      <c r="AD44" s="1049"/>
      <c r="AE44" s="1050"/>
      <c r="AF44" s="1045"/>
      <c r="AG44" s="1046"/>
      <c r="AH44" s="1046"/>
      <c r="AI44" s="1046"/>
      <c r="AJ44" s="1047"/>
      <c r="AK44" s="993"/>
      <c r="AL44" s="984"/>
      <c r="AM44" s="984"/>
      <c r="AN44" s="984"/>
      <c r="AO44" s="984"/>
      <c r="AP44" s="984"/>
      <c r="AQ44" s="984"/>
      <c r="AR44" s="984"/>
      <c r="AS44" s="984"/>
      <c r="AT44" s="984"/>
      <c r="AU44" s="984"/>
      <c r="AV44" s="984"/>
      <c r="AW44" s="984"/>
      <c r="AX44" s="984"/>
      <c r="AY44" s="984"/>
      <c r="AZ44" s="1051"/>
      <c r="BA44" s="1051"/>
      <c r="BB44" s="1051"/>
      <c r="BC44" s="1051"/>
      <c r="BD44" s="1051"/>
      <c r="BE44" s="985"/>
      <c r="BF44" s="985"/>
      <c r="BG44" s="985"/>
      <c r="BH44" s="985"/>
      <c r="BI44" s="986"/>
      <c r="BJ44" s="214"/>
      <c r="BK44" s="214"/>
      <c r="BL44" s="214"/>
      <c r="BM44" s="214"/>
      <c r="BN44" s="214"/>
      <c r="BO44" s="224"/>
      <c r="BP44" s="224"/>
      <c r="BQ44" s="221">
        <v>38</v>
      </c>
      <c r="BR44" s="222"/>
      <c r="BS44" s="1002"/>
      <c r="BT44" s="1003"/>
      <c r="BU44" s="1003"/>
      <c r="BV44" s="1003"/>
      <c r="BW44" s="1003"/>
      <c r="BX44" s="1003"/>
      <c r="BY44" s="1003"/>
      <c r="BZ44" s="1003"/>
      <c r="CA44" s="1003"/>
      <c r="CB44" s="1003"/>
      <c r="CC44" s="1003"/>
      <c r="CD44" s="1003"/>
      <c r="CE44" s="1003"/>
      <c r="CF44" s="1003"/>
      <c r="CG44" s="1024"/>
      <c r="CH44" s="999"/>
      <c r="CI44" s="1000"/>
      <c r="CJ44" s="1000"/>
      <c r="CK44" s="1000"/>
      <c r="CL44" s="1001"/>
      <c r="CM44" s="999"/>
      <c r="CN44" s="1000"/>
      <c r="CO44" s="1000"/>
      <c r="CP44" s="1000"/>
      <c r="CQ44" s="1001"/>
      <c r="CR44" s="999"/>
      <c r="CS44" s="1000"/>
      <c r="CT44" s="1000"/>
      <c r="CU44" s="1000"/>
      <c r="CV44" s="1001"/>
      <c r="CW44" s="999"/>
      <c r="CX44" s="1000"/>
      <c r="CY44" s="1000"/>
      <c r="CZ44" s="1000"/>
      <c r="DA44" s="1001"/>
      <c r="DB44" s="999"/>
      <c r="DC44" s="1000"/>
      <c r="DD44" s="1000"/>
      <c r="DE44" s="1000"/>
      <c r="DF44" s="1001"/>
      <c r="DG44" s="999"/>
      <c r="DH44" s="1000"/>
      <c r="DI44" s="1000"/>
      <c r="DJ44" s="1000"/>
      <c r="DK44" s="1001"/>
      <c r="DL44" s="999"/>
      <c r="DM44" s="1000"/>
      <c r="DN44" s="1000"/>
      <c r="DO44" s="1000"/>
      <c r="DP44" s="1001"/>
      <c r="DQ44" s="999"/>
      <c r="DR44" s="1000"/>
      <c r="DS44" s="1000"/>
      <c r="DT44" s="1000"/>
      <c r="DU44" s="1001"/>
      <c r="DV44" s="1002"/>
      <c r="DW44" s="1003"/>
      <c r="DX44" s="1003"/>
      <c r="DY44" s="1003"/>
      <c r="DZ44" s="1004"/>
      <c r="EA44" s="212"/>
    </row>
    <row r="45" spans="1:131" ht="26.25" customHeight="1" x14ac:dyDescent="0.15">
      <c r="A45" s="221">
        <v>18</v>
      </c>
      <c r="B45" s="1040"/>
      <c r="C45" s="1041"/>
      <c r="D45" s="1041"/>
      <c r="E45" s="1041"/>
      <c r="F45" s="1041"/>
      <c r="G45" s="1041"/>
      <c r="H45" s="1041"/>
      <c r="I45" s="1041"/>
      <c r="J45" s="1041"/>
      <c r="K45" s="1041"/>
      <c r="L45" s="1041"/>
      <c r="M45" s="1041"/>
      <c r="N45" s="1041"/>
      <c r="O45" s="1041"/>
      <c r="P45" s="1042"/>
      <c r="Q45" s="1048"/>
      <c r="R45" s="1049"/>
      <c r="S45" s="1049"/>
      <c r="T45" s="1049"/>
      <c r="U45" s="1049"/>
      <c r="V45" s="1049"/>
      <c r="W45" s="1049"/>
      <c r="X45" s="1049"/>
      <c r="Y45" s="1049"/>
      <c r="Z45" s="1049"/>
      <c r="AA45" s="1049"/>
      <c r="AB45" s="1049"/>
      <c r="AC45" s="1049"/>
      <c r="AD45" s="1049"/>
      <c r="AE45" s="1050"/>
      <c r="AF45" s="1045"/>
      <c r="AG45" s="1046"/>
      <c r="AH45" s="1046"/>
      <c r="AI45" s="1046"/>
      <c r="AJ45" s="1047"/>
      <c r="AK45" s="993"/>
      <c r="AL45" s="984"/>
      <c r="AM45" s="984"/>
      <c r="AN45" s="984"/>
      <c r="AO45" s="984"/>
      <c r="AP45" s="984"/>
      <c r="AQ45" s="984"/>
      <c r="AR45" s="984"/>
      <c r="AS45" s="984"/>
      <c r="AT45" s="984"/>
      <c r="AU45" s="984"/>
      <c r="AV45" s="984"/>
      <c r="AW45" s="984"/>
      <c r="AX45" s="984"/>
      <c r="AY45" s="984"/>
      <c r="AZ45" s="1051"/>
      <c r="BA45" s="1051"/>
      <c r="BB45" s="1051"/>
      <c r="BC45" s="1051"/>
      <c r="BD45" s="1051"/>
      <c r="BE45" s="985"/>
      <c r="BF45" s="985"/>
      <c r="BG45" s="985"/>
      <c r="BH45" s="985"/>
      <c r="BI45" s="986"/>
      <c r="BJ45" s="214"/>
      <c r="BK45" s="214"/>
      <c r="BL45" s="214"/>
      <c r="BM45" s="214"/>
      <c r="BN45" s="214"/>
      <c r="BO45" s="224"/>
      <c r="BP45" s="224"/>
      <c r="BQ45" s="221">
        <v>39</v>
      </c>
      <c r="BR45" s="222"/>
      <c r="BS45" s="1002"/>
      <c r="BT45" s="1003"/>
      <c r="BU45" s="1003"/>
      <c r="BV45" s="1003"/>
      <c r="BW45" s="1003"/>
      <c r="BX45" s="1003"/>
      <c r="BY45" s="1003"/>
      <c r="BZ45" s="1003"/>
      <c r="CA45" s="1003"/>
      <c r="CB45" s="1003"/>
      <c r="CC45" s="1003"/>
      <c r="CD45" s="1003"/>
      <c r="CE45" s="1003"/>
      <c r="CF45" s="1003"/>
      <c r="CG45" s="1024"/>
      <c r="CH45" s="999"/>
      <c r="CI45" s="1000"/>
      <c r="CJ45" s="1000"/>
      <c r="CK45" s="1000"/>
      <c r="CL45" s="1001"/>
      <c r="CM45" s="999"/>
      <c r="CN45" s="1000"/>
      <c r="CO45" s="1000"/>
      <c r="CP45" s="1000"/>
      <c r="CQ45" s="1001"/>
      <c r="CR45" s="999"/>
      <c r="CS45" s="1000"/>
      <c r="CT45" s="1000"/>
      <c r="CU45" s="1000"/>
      <c r="CV45" s="1001"/>
      <c r="CW45" s="999"/>
      <c r="CX45" s="1000"/>
      <c r="CY45" s="1000"/>
      <c r="CZ45" s="1000"/>
      <c r="DA45" s="1001"/>
      <c r="DB45" s="999"/>
      <c r="DC45" s="1000"/>
      <c r="DD45" s="1000"/>
      <c r="DE45" s="1000"/>
      <c r="DF45" s="1001"/>
      <c r="DG45" s="999"/>
      <c r="DH45" s="1000"/>
      <c r="DI45" s="1000"/>
      <c r="DJ45" s="1000"/>
      <c r="DK45" s="1001"/>
      <c r="DL45" s="999"/>
      <c r="DM45" s="1000"/>
      <c r="DN45" s="1000"/>
      <c r="DO45" s="1000"/>
      <c r="DP45" s="1001"/>
      <c r="DQ45" s="999"/>
      <c r="DR45" s="1000"/>
      <c r="DS45" s="1000"/>
      <c r="DT45" s="1000"/>
      <c r="DU45" s="1001"/>
      <c r="DV45" s="1002"/>
      <c r="DW45" s="1003"/>
      <c r="DX45" s="1003"/>
      <c r="DY45" s="1003"/>
      <c r="DZ45" s="1004"/>
      <c r="EA45" s="212"/>
    </row>
    <row r="46" spans="1:131" ht="26.25" customHeight="1" x14ac:dyDescent="0.15">
      <c r="A46" s="221">
        <v>19</v>
      </c>
      <c r="B46" s="1040"/>
      <c r="C46" s="1041"/>
      <c r="D46" s="1041"/>
      <c r="E46" s="1041"/>
      <c r="F46" s="1041"/>
      <c r="G46" s="1041"/>
      <c r="H46" s="1041"/>
      <c r="I46" s="1041"/>
      <c r="J46" s="1041"/>
      <c r="K46" s="1041"/>
      <c r="L46" s="1041"/>
      <c r="M46" s="1041"/>
      <c r="N46" s="1041"/>
      <c r="O46" s="1041"/>
      <c r="P46" s="1042"/>
      <c r="Q46" s="1048"/>
      <c r="R46" s="1049"/>
      <c r="S46" s="1049"/>
      <c r="T46" s="1049"/>
      <c r="U46" s="1049"/>
      <c r="V46" s="1049"/>
      <c r="W46" s="1049"/>
      <c r="X46" s="1049"/>
      <c r="Y46" s="1049"/>
      <c r="Z46" s="1049"/>
      <c r="AA46" s="1049"/>
      <c r="AB46" s="1049"/>
      <c r="AC46" s="1049"/>
      <c r="AD46" s="1049"/>
      <c r="AE46" s="1050"/>
      <c r="AF46" s="1045"/>
      <c r="AG46" s="1046"/>
      <c r="AH46" s="1046"/>
      <c r="AI46" s="1046"/>
      <c r="AJ46" s="1047"/>
      <c r="AK46" s="993"/>
      <c r="AL46" s="984"/>
      <c r="AM46" s="984"/>
      <c r="AN46" s="984"/>
      <c r="AO46" s="984"/>
      <c r="AP46" s="984"/>
      <c r="AQ46" s="984"/>
      <c r="AR46" s="984"/>
      <c r="AS46" s="984"/>
      <c r="AT46" s="984"/>
      <c r="AU46" s="984"/>
      <c r="AV46" s="984"/>
      <c r="AW46" s="984"/>
      <c r="AX46" s="984"/>
      <c r="AY46" s="984"/>
      <c r="AZ46" s="1051"/>
      <c r="BA46" s="1051"/>
      <c r="BB46" s="1051"/>
      <c r="BC46" s="1051"/>
      <c r="BD46" s="1051"/>
      <c r="BE46" s="985"/>
      <c r="BF46" s="985"/>
      <c r="BG46" s="985"/>
      <c r="BH46" s="985"/>
      <c r="BI46" s="986"/>
      <c r="BJ46" s="214"/>
      <c r="BK46" s="214"/>
      <c r="BL46" s="214"/>
      <c r="BM46" s="214"/>
      <c r="BN46" s="214"/>
      <c r="BO46" s="224"/>
      <c r="BP46" s="224"/>
      <c r="BQ46" s="221">
        <v>40</v>
      </c>
      <c r="BR46" s="222"/>
      <c r="BS46" s="1002"/>
      <c r="BT46" s="1003"/>
      <c r="BU46" s="1003"/>
      <c r="BV46" s="1003"/>
      <c r="BW46" s="1003"/>
      <c r="BX46" s="1003"/>
      <c r="BY46" s="1003"/>
      <c r="BZ46" s="1003"/>
      <c r="CA46" s="1003"/>
      <c r="CB46" s="1003"/>
      <c r="CC46" s="1003"/>
      <c r="CD46" s="1003"/>
      <c r="CE46" s="1003"/>
      <c r="CF46" s="1003"/>
      <c r="CG46" s="1024"/>
      <c r="CH46" s="999"/>
      <c r="CI46" s="1000"/>
      <c r="CJ46" s="1000"/>
      <c r="CK46" s="1000"/>
      <c r="CL46" s="1001"/>
      <c r="CM46" s="999"/>
      <c r="CN46" s="1000"/>
      <c r="CO46" s="1000"/>
      <c r="CP46" s="1000"/>
      <c r="CQ46" s="1001"/>
      <c r="CR46" s="999"/>
      <c r="CS46" s="1000"/>
      <c r="CT46" s="1000"/>
      <c r="CU46" s="1000"/>
      <c r="CV46" s="1001"/>
      <c r="CW46" s="999"/>
      <c r="CX46" s="1000"/>
      <c r="CY46" s="1000"/>
      <c r="CZ46" s="1000"/>
      <c r="DA46" s="1001"/>
      <c r="DB46" s="999"/>
      <c r="DC46" s="1000"/>
      <c r="DD46" s="1000"/>
      <c r="DE46" s="1000"/>
      <c r="DF46" s="1001"/>
      <c r="DG46" s="999"/>
      <c r="DH46" s="1000"/>
      <c r="DI46" s="1000"/>
      <c r="DJ46" s="1000"/>
      <c r="DK46" s="1001"/>
      <c r="DL46" s="999"/>
      <c r="DM46" s="1000"/>
      <c r="DN46" s="1000"/>
      <c r="DO46" s="1000"/>
      <c r="DP46" s="1001"/>
      <c r="DQ46" s="999"/>
      <c r="DR46" s="1000"/>
      <c r="DS46" s="1000"/>
      <c r="DT46" s="1000"/>
      <c r="DU46" s="1001"/>
      <c r="DV46" s="1002"/>
      <c r="DW46" s="1003"/>
      <c r="DX46" s="1003"/>
      <c r="DY46" s="1003"/>
      <c r="DZ46" s="1004"/>
      <c r="EA46" s="212"/>
    </row>
    <row r="47" spans="1:131" ht="26.25" customHeight="1" x14ac:dyDescent="0.15">
      <c r="A47" s="221">
        <v>20</v>
      </c>
      <c r="B47" s="1040"/>
      <c r="C47" s="1041"/>
      <c r="D47" s="1041"/>
      <c r="E47" s="1041"/>
      <c r="F47" s="1041"/>
      <c r="G47" s="1041"/>
      <c r="H47" s="1041"/>
      <c r="I47" s="1041"/>
      <c r="J47" s="1041"/>
      <c r="K47" s="1041"/>
      <c r="L47" s="1041"/>
      <c r="M47" s="1041"/>
      <c r="N47" s="1041"/>
      <c r="O47" s="1041"/>
      <c r="P47" s="1042"/>
      <c r="Q47" s="1048"/>
      <c r="R47" s="1049"/>
      <c r="S47" s="1049"/>
      <c r="T47" s="1049"/>
      <c r="U47" s="1049"/>
      <c r="V47" s="1049"/>
      <c r="W47" s="1049"/>
      <c r="X47" s="1049"/>
      <c r="Y47" s="1049"/>
      <c r="Z47" s="1049"/>
      <c r="AA47" s="1049"/>
      <c r="AB47" s="1049"/>
      <c r="AC47" s="1049"/>
      <c r="AD47" s="1049"/>
      <c r="AE47" s="1050"/>
      <c r="AF47" s="1045"/>
      <c r="AG47" s="1046"/>
      <c r="AH47" s="1046"/>
      <c r="AI47" s="1046"/>
      <c r="AJ47" s="1047"/>
      <c r="AK47" s="993"/>
      <c r="AL47" s="984"/>
      <c r="AM47" s="984"/>
      <c r="AN47" s="984"/>
      <c r="AO47" s="984"/>
      <c r="AP47" s="984"/>
      <c r="AQ47" s="984"/>
      <c r="AR47" s="984"/>
      <c r="AS47" s="984"/>
      <c r="AT47" s="984"/>
      <c r="AU47" s="984"/>
      <c r="AV47" s="984"/>
      <c r="AW47" s="984"/>
      <c r="AX47" s="984"/>
      <c r="AY47" s="984"/>
      <c r="AZ47" s="1051"/>
      <c r="BA47" s="1051"/>
      <c r="BB47" s="1051"/>
      <c r="BC47" s="1051"/>
      <c r="BD47" s="1051"/>
      <c r="BE47" s="985"/>
      <c r="BF47" s="985"/>
      <c r="BG47" s="985"/>
      <c r="BH47" s="985"/>
      <c r="BI47" s="986"/>
      <c r="BJ47" s="214"/>
      <c r="BK47" s="214"/>
      <c r="BL47" s="214"/>
      <c r="BM47" s="214"/>
      <c r="BN47" s="214"/>
      <c r="BO47" s="224"/>
      <c r="BP47" s="224"/>
      <c r="BQ47" s="221">
        <v>41</v>
      </c>
      <c r="BR47" s="222"/>
      <c r="BS47" s="1002"/>
      <c r="BT47" s="1003"/>
      <c r="BU47" s="1003"/>
      <c r="BV47" s="1003"/>
      <c r="BW47" s="1003"/>
      <c r="BX47" s="1003"/>
      <c r="BY47" s="1003"/>
      <c r="BZ47" s="1003"/>
      <c r="CA47" s="1003"/>
      <c r="CB47" s="1003"/>
      <c r="CC47" s="1003"/>
      <c r="CD47" s="1003"/>
      <c r="CE47" s="1003"/>
      <c r="CF47" s="1003"/>
      <c r="CG47" s="1024"/>
      <c r="CH47" s="999"/>
      <c r="CI47" s="1000"/>
      <c r="CJ47" s="1000"/>
      <c r="CK47" s="1000"/>
      <c r="CL47" s="1001"/>
      <c r="CM47" s="999"/>
      <c r="CN47" s="1000"/>
      <c r="CO47" s="1000"/>
      <c r="CP47" s="1000"/>
      <c r="CQ47" s="1001"/>
      <c r="CR47" s="999"/>
      <c r="CS47" s="1000"/>
      <c r="CT47" s="1000"/>
      <c r="CU47" s="1000"/>
      <c r="CV47" s="1001"/>
      <c r="CW47" s="999"/>
      <c r="CX47" s="1000"/>
      <c r="CY47" s="1000"/>
      <c r="CZ47" s="1000"/>
      <c r="DA47" s="1001"/>
      <c r="DB47" s="999"/>
      <c r="DC47" s="1000"/>
      <c r="DD47" s="1000"/>
      <c r="DE47" s="1000"/>
      <c r="DF47" s="1001"/>
      <c r="DG47" s="999"/>
      <c r="DH47" s="1000"/>
      <c r="DI47" s="1000"/>
      <c r="DJ47" s="1000"/>
      <c r="DK47" s="1001"/>
      <c r="DL47" s="999"/>
      <c r="DM47" s="1000"/>
      <c r="DN47" s="1000"/>
      <c r="DO47" s="1000"/>
      <c r="DP47" s="1001"/>
      <c r="DQ47" s="999"/>
      <c r="DR47" s="1000"/>
      <c r="DS47" s="1000"/>
      <c r="DT47" s="1000"/>
      <c r="DU47" s="1001"/>
      <c r="DV47" s="1002"/>
      <c r="DW47" s="1003"/>
      <c r="DX47" s="1003"/>
      <c r="DY47" s="1003"/>
      <c r="DZ47" s="1004"/>
      <c r="EA47" s="212"/>
    </row>
    <row r="48" spans="1:131" ht="26.25" customHeight="1" x14ac:dyDescent="0.15">
      <c r="A48" s="221">
        <v>21</v>
      </c>
      <c r="B48" s="1040"/>
      <c r="C48" s="1041"/>
      <c r="D48" s="1041"/>
      <c r="E48" s="1041"/>
      <c r="F48" s="1041"/>
      <c r="G48" s="1041"/>
      <c r="H48" s="1041"/>
      <c r="I48" s="1041"/>
      <c r="J48" s="1041"/>
      <c r="K48" s="1041"/>
      <c r="L48" s="1041"/>
      <c r="M48" s="1041"/>
      <c r="N48" s="1041"/>
      <c r="O48" s="1041"/>
      <c r="P48" s="1042"/>
      <c r="Q48" s="1048"/>
      <c r="R48" s="1049"/>
      <c r="S48" s="1049"/>
      <c r="T48" s="1049"/>
      <c r="U48" s="1049"/>
      <c r="V48" s="1049"/>
      <c r="W48" s="1049"/>
      <c r="X48" s="1049"/>
      <c r="Y48" s="1049"/>
      <c r="Z48" s="1049"/>
      <c r="AA48" s="1049"/>
      <c r="AB48" s="1049"/>
      <c r="AC48" s="1049"/>
      <c r="AD48" s="1049"/>
      <c r="AE48" s="1050"/>
      <c r="AF48" s="1045"/>
      <c r="AG48" s="1046"/>
      <c r="AH48" s="1046"/>
      <c r="AI48" s="1046"/>
      <c r="AJ48" s="1047"/>
      <c r="AK48" s="993"/>
      <c r="AL48" s="984"/>
      <c r="AM48" s="984"/>
      <c r="AN48" s="984"/>
      <c r="AO48" s="984"/>
      <c r="AP48" s="984"/>
      <c r="AQ48" s="984"/>
      <c r="AR48" s="984"/>
      <c r="AS48" s="984"/>
      <c r="AT48" s="984"/>
      <c r="AU48" s="984"/>
      <c r="AV48" s="984"/>
      <c r="AW48" s="984"/>
      <c r="AX48" s="984"/>
      <c r="AY48" s="984"/>
      <c r="AZ48" s="1051"/>
      <c r="BA48" s="1051"/>
      <c r="BB48" s="1051"/>
      <c r="BC48" s="1051"/>
      <c r="BD48" s="1051"/>
      <c r="BE48" s="985"/>
      <c r="BF48" s="985"/>
      <c r="BG48" s="985"/>
      <c r="BH48" s="985"/>
      <c r="BI48" s="986"/>
      <c r="BJ48" s="214"/>
      <c r="BK48" s="214"/>
      <c r="BL48" s="214"/>
      <c r="BM48" s="214"/>
      <c r="BN48" s="214"/>
      <c r="BO48" s="224"/>
      <c r="BP48" s="224"/>
      <c r="BQ48" s="221">
        <v>42</v>
      </c>
      <c r="BR48" s="222"/>
      <c r="BS48" s="1002"/>
      <c r="BT48" s="1003"/>
      <c r="BU48" s="1003"/>
      <c r="BV48" s="1003"/>
      <c r="BW48" s="1003"/>
      <c r="BX48" s="1003"/>
      <c r="BY48" s="1003"/>
      <c r="BZ48" s="1003"/>
      <c r="CA48" s="1003"/>
      <c r="CB48" s="1003"/>
      <c r="CC48" s="1003"/>
      <c r="CD48" s="1003"/>
      <c r="CE48" s="1003"/>
      <c r="CF48" s="1003"/>
      <c r="CG48" s="1024"/>
      <c r="CH48" s="999"/>
      <c r="CI48" s="1000"/>
      <c r="CJ48" s="1000"/>
      <c r="CK48" s="1000"/>
      <c r="CL48" s="1001"/>
      <c r="CM48" s="999"/>
      <c r="CN48" s="1000"/>
      <c r="CO48" s="1000"/>
      <c r="CP48" s="1000"/>
      <c r="CQ48" s="1001"/>
      <c r="CR48" s="999"/>
      <c r="CS48" s="1000"/>
      <c r="CT48" s="1000"/>
      <c r="CU48" s="1000"/>
      <c r="CV48" s="1001"/>
      <c r="CW48" s="999"/>
      <c r="CX48" s="1000"/>
      <c r="CY48" s="1000"/>
      <c r="CZ48" s="1000"/>
      <c r="DA48" s="1001"/>
      <c r="DB48" s="999"/>
      <c r="DC48" s="1000"/>
      <c r="DD48" s="1000"/>
      <c r="DE48" s="1000"/>
      <c r="DF48" s="1001"/>
      <c r="DG48" s="999"/>
      <c r="DH48" s="1000"/>
      <c r="DI48" s="1000"/>
      <c r="DJ48" s="1000"/>
      <c r="DK48" s="1001"/>
      <c r="DL48" s="999"/>
      <c r="DM48" s="1000"/>
      <c r="DN48" s="1000"/>
      <c r="DO48" s="1000"/>
      <c r="DP48" s="1001"/>
      <c r="DQ48" s="999"/>
      <c r="DR48" s="1000"/>
      <c r="DS48" s="1000"/>
      <c r="DT48" s="1000"/>
      <c r="DU48" s="1001"/>
      <c r="DV48" s="1002"/>
      <c r="DW48" s="1003"/>
      <c r="DX48" s="1003"/>
      <c r="DY48" s="1003"/>
      <c r="DZ48" s="1004"/>
      <c r="EA48" s="212"/>
    </row>
    <row r="49" spans="1:131" ht="26.25" customHeight="1" x14ac:dyDescent="0.15">
      <c r="A49" s="221">
        <v>22</v>
      </c>
      <c r="B49" s="1040"/>
      <c r="C49" s="1041"/>
      <c r="D49" s="1041"/>
      <c r="E49" s="1041"/>
      <c r="F49" s="1041"/>
      <c r="G49" s="1041"/>
      <c r="H49" s="1041"/>
      <c r="I49" s="1041"/>
      <c r="J49" s="1041"/>
      <c r="K49" s="1041"/>
      <c r="L49" s="1041"/>
      <c r="M49" s="1041"/>
      <c r="N49" s="1041"/>
      <c r="O49" s="1041"/>
      <c r="P49" s="1042"/>
      <c r="Q49" s="1048"/>
      <c r="R49" s="1049"/>
      <c r="S49" s="1049"/>
      <c r="T49" s="1049"/>
      <c r="U49" s="1049"/>
      <c r="V49" s="1049"/>
      <c r="W49" s="1049"/>
      <c r="X49" s="1049"/>
      <c r="Y49" s="1049"/>
      <c r="Z49" s="1049"/>
      <c r="AA49" s="1049"/>
      <c r="AB49" s="1049"/>
      <c r="AC49" s="1049"/>
      <c r="AD49" s="1049"/>
      <c r="AE49" s="1050"/>
      <c r="AF49" s="1045"/>
      <c r="AG49" s="1046"/>
      <c r="AH49" s="1046"/>
      <c r="AI49" s="1046"/>
      <c r="AJ49" s="1047"/>
      <c r="AK49" s="993"/>
      <c r="AL49" s="984"/>
      <c r="AM49" s="984"/>
      <c r="AN49" s="984"/>
      <c r="AO49" s="984"/>
      <c r="AP49" s="984"/>
      <c r="AQ49" s="984"/>
      <c r="AR49" s="984"/>
      <c r="AS49" s="984"/>
      <c r="AT49" s="984"/>
      <c r="AU49" s="984"/>
      <c r="AV49" s="984"/>
      <c r="AW49" s="984"/>
      <c r="AX49" s="984"/>
      <c r="AY49" s="984"/>
      <c r="AZ49" s="1051"/>
      <c r="BA49" s="1051"/>
      <c r="BB49" s="1051"/>
      <c r="BC49" s="1051"/>
      <c r="BD49" s="1051"/>
      <c r="BE49" s="985"/>
      <c r="BF49" s="985"/>
      <c r="BG49" s="985"/>
      <c r="BH49" s="985"/>
      <c r="BI49" s="986"/>
      <c r="BJ49" s="214"/>
      <c r="BK49" s="214"/>
      <c r="BL49" s="214"/>
      <c r="BM49" s="214"/>
      <c r="BN49" s="214"/>
      <c r="BO49" s="224"/>
      <c r="BP49" s="224"/>
      <c r="BQ49" s="221">
        <v>43</v>
      </c>
      <c r="BR49" s="222"/>
      <c r="BS49" s="1002"/>
      <c r="BT49" s="1003"/>
      <c r="BU49" s="1003"/>
      <c r="BV49" s="1003"/>
      <c r="BW49" s="1003"/>
      <c r="BX49" s="1003"/>
      <c r="BY49" s="1003"/>
      <c r="BZ49" s="1003"/>
      <c r="CA49" s="1003"/>
      <c r="CB49" s="1003"/>
      <c r="CC49" s="1003"/>
      <c r="CD49" s="1003"/>
      <c r="CE49" s="1003"/>
      <c r="CF49" s="1003"/>
      <c r="CG49" s="1024"/>
      <c r="CH49" s="999"/>
      <c r="CI49" s="1000"/>
      <c r="CJ49" s="1000"/>
      <c r="CK49" s="1000"/>
      <c r="CL49" s="1001"/>
      <c r="CM49" s="999"/>
      <c r="CN49" s="1000"/>
      <c r="CO49" s="1000"/>
      <c r="CP49" s="1000"/>
      <c r="CQ49" s="1001"/>
      <c r="CR49" s="999"/>
      <c r="CS49" s="1000"/>
      <c r="CT49" s="1000"/>
      <c r="CU49" s="1000"/>
      <c r="CV49" s="1001"/>
      <c r="CW49" s="999"/>
      <c r="CX49" s="1000"/>
      <c r="CY49" s="1000"/>
      <c r="CZ49" s="1000"/>
      <c r="DA49" s="1001"/>
      <c r="DB49" s="999"/>
      <c r="DC49" s="1000"/>
      <c r="DD49" s="1000"/>
      <c r="DE49" s="1000"/>
      <c r="DF49" s="1001"/>
      <c r="DG49" s="999"/>
      <c r="DH49" s="1000"/>
      <c r="DI49" s="1000"/>
      <c r="DJ49" s="1000"/>
      <c r="DK49" s="1001"/>
      <c r="DL49" s="999"/>
      <c r="DM49" s="1000"/>
      <c r="DN49" s="1000"/>
      <c r="DO49" s="1000"/>
      <c r="DP49" s="1001"/>
      <c r="DQ49" s="999"/>
      <c r="DR49" s="1000"/>
      <c r="DS49" s="1000"/>
      <c r="DT49" s="1000"/>
      <c r="DU49" s="1001"/>
      <c r="DV49" s="1002"/>
      <c r="DW49" s="1003"/>
      <c r="DX49" s="1003"/>
      <c r="DY49" s="1003"/>
      <c r="DZ49" s="1004"/>
      <c r="EA49" s="212"/>
    </row>
    <row r="50" spans="1:131" ht="26.25" customHeight="1" x14ac:dyDescent="0.15">
      <c r="A50" s="221">
        <v>23</v>
      </c>
      <c r="B50" s="1040"/>
      <c r="C50" s="1041"/>
      <c r="D50" s="1041"/>
      <c r="E50" s="1041"/>
      <c r="F50" s="1041"/>
      <c r="G50" s="1041"/>
      <c r="H50" s="1041"/>
      <c r="I50" s="1041"/>
      <c r="J50" s="1041"/>
      <c r="K50" s="1041"/>
      <c r="L50" s="1041"/>
      <c r="M50" s="1041"/>
      <c r="N50" s="1041"/>
      <c r="O50" s="1041"/>
      <c r="P50" s="1042"/>
      <c r="Q50" s="1043"/>
      <c r="R50" s="1035"/>
      <c r="S50" s="1035"/>
      <c r="T50" s="1035"/>
      <c r="U50" s="1035"/>
      <c r="V50" s="1035"/>
      <c r="W50" s="1035"/>
      <c r="X50" s="1035"/>
      <c r="Y50" s="1035"/>
      <c r="Z50" s="1035"/>
      <c r="AA50" s="1035"/>
      <c r="AB50" s="1035"/>
      <c r="AC50" s="1035"/>
      <c r="AD50" s="1035"/>
      <c r="AE50" s="1044"/>
      <c r="AF50" s="1045"/>
      <c r="AG50" s="1046"/>
      <c r="AH50" s="1046"/>
      <c r="AI50" s="1046"/>
      <c r="AJ50" s="1047"/>
      <c r="AK50" s="1034"/>
      <c r="AL50" s="1035"/>
      <c r="AM50" s="1035"/>
      <c r="AN50" s="1035"/>
      <c r="AO50" s="1035"/>
      <c r="AP50" s="1035"/>
      <c r="AQ50" s="1035"/>
      <c r="AR50" s="1035"/>
      <c r="AS50" s="1035"/>
      <c r="AT50" s="1035"/>
      <c r="AU50" s="1035"/>
      <c r="AV50" s="1035"/>
      <c r="AW50" s="1035"/>
      <c r="AX50" s="1035"/>
      <c r="AY50" s="1035"/>
      <c r="AZ50" s="1036"/>
      <c r="BA50" s="1036"/>
      <c r="BB50" s="1036"/>
      <c r="BC50" s="1036"/>
      <c r="BD50" s="1036"/>
      <c r="BE50" s="985"/>
      <c r="BF50" s="985"/>
      <c r="BG50" s="985"/>
      <c r="BH50" s="985"/>
      <c r="BI50" s="986"/>
      <c r="BJ50" s="214"/>
      <c r="BK50" s="214"/>
      <c r="BL50" s="214"/>
      <c r="BM50" s="214"/>
      <c r="BN50" s="214"/>
      <c r="BO50" s="224"/>
      <c r="BP50" s="224"/>
      <c r="BQ50" s="221">
        <v>44</v>
      </c>
      <c r="BR50" s="222"/>
      <c r="BS50" s="1002"/>
      <c r="BT50" s="1003"/>
      <c r="BU50" s="1003"/>
      <c r="BV50" s="1003"/>
      <c r="BW50" s="1003"/>
      <c r="BX50" s="1003"/>
      <c r="BY50" s="1003"/>
      <c r="BZ50" s="1003"/>
      <c r="CA50" s="1003"/>
      <c r="CB50" s="1003"/>
      <c r="CC50" s="1003"/>
      <c r="CD50" s="1003"/>
      <c r="CE50" s="1003"/>
      <c r="CF50" s="1003"/>
      <c r="CG50" s="1024"/>
      <c r="CH50" s="999"/>
      <c r="CI50" s="1000"/>
      <c r="CJ50" s="1000"/>
      <c r="CK50" s="1000"/>
      <c r="CL50" s="1001"/>
      <c r="CM50" s="999"/>
      <c r="CN50" s="1000"/>
      <c r="CO50" s="1000"/>
      <c r="CP50" s="1000"/>
      <c r="CQ50" s="1001"/>
      <c r="CR50" s="999"/>
      <c r="CS50" s="1000"/>
      <c r="CT50" s="1000"/>
      <c r="CU50" s="1000"/>
      <c r="CV50" s="1001"/>
      <c r="CW50" s="999"/>
      <c r="CX50" s="1000"/>
      <c r="CY50" s="1000"/>
      <c r="CZ50" s="1000"/>
      <c r="DA50" s="1001"/>
      <c r="DB50" s="999"/>
      <c r="DC50" s="1000"/>
      <c r="DD50" s="1000"/>
      <c r="DE50" s="1000"/>
      <c r="DF50" s="1001"/>
      <c r="DG50" s="999"/>
      <c r="DH50" s="1000"/>
      <c r="DI50" s="1000"/>
      <c r="DJ50" s="1000"/>
      <c r="DK50" s="1001"/>
      <c r="DL50" s="999"/>
      <c r="DM50" s="1000"/>
      <c r="DN50" s="1000"/>
      <c r="DO50" s="1000"/>
      <c r="DP50" s="1001"/>
      <c r="DQ50" s="999"/>
      <c r="DR50" s="1000"/>
      <c r="DS50" s="1000"/>
      <c r="DT50" s="1000"/>
      <c r="DU50" s="1001"/>
      <c r="DV50" s="1002"/>
      <c r="DW50" s="1003"/>
      <c r="DX50" s="1003"/>
      <c r="DY50" s="1003"/>
      <c r="DZ50" s="1004"/>
      <c r="EA50" s="212"/>
    </row>
    <row r="51" spans="1:131" ht="26.25" customHeight="1" x14ac:dyDescent="0.15">
      <c r="A51" s="221">
        <v>24</v>
      </c>
      <c r="B51" s="1040"/>
      <c r="C51" s="1041"/>
      <c r="D51" s="1041"/>
      <c r="E51" s="1041"/>
      <c r="F51" s="1041"/>
      <c r="G51" s="1041"/>
      <c r="H51" s="1041"/>
      <c r="I51" s="1041"/>
      <c r="J51" s="1041"/>
      <c r="K51" s="1041"/>
      <c r="L51" s="1041"/>
      <c r="M51" s="1041"/>
      <c r="N51" s="1041"/>
      <c r="O51" s="1041"/>
      <c r="P51" s="1042"/>
      <c r="Q51" s="1043"/>
      <c r="R51" s="1035"/>
      <c r="S51" s="1035"/>
      <c r="T51" s="1035"/>
      <c r="U51" s="1035"/>
      <c r="V51" s="1035"/>
      <c r="W51" s="1035"/>
      <c r="X51" s="1035"/>
      <c r="Y51" s="1035"/>
      <c r="Z51" s="1035"/>
      <c r="AA51" s="1035"/>
      <c r="AB51" s="1035"/>
      <c r="AC51" s="1035"/>
      <c r="AD51" s="1035"/>
      <c r="AE51" s="1044"/>
      <c r="AF51" s="1045"/>
      <c r="AG51" s="1046"/>
      <c r="AH51" s="1046"/>
      <c r="AI51" s="1046"/>
      <c r="AJ51" s="1047"/>
      <c r="AK51" s="1034"/>
      <c r="AL51" s="1035"/>
      <c r="AM51" s="1035"/>
      <c r="AN51" s="1035"/>
      <c r="AO51" s="1035"/>
      <c r="AP51" s="1035"/>
      <c r="AQ51" s="1035"/>
      <c r="AR51" s="1035"/>
      <c r="AS51" s="1035"/>
      <c r="AT51" s="1035"/>
      <c r="AU51" s="1035"/>
      <c r="AV51" s="1035"/>
      <c r="AW51" s="1035"/>
      <c r="AX51" s="1035"/>
      <c r="AY51" s="1035"/>
      <c r="AZ51" s="1036"/>
      <c r="BA51" s="1036"/>
      <c r="BB51" s="1036"/>
      <c r="BC51" s="1036"/>
      <c r="BD51" s="1036"/>
      <c r="BE51" s="985"/>
      <c r="BF51" s="985"/>
      <c r="BG51" s="985"/>
      <c r="BH51" s="985"/>
      <c r="BI51" s="986"/>
      <c r="BJ51" s="214"/>
      <c r="BK51" s="214"/>
      <c r="BL51" s="214"/>
      <c r="BM51" s="214"/>
      <c r="BN51" s="214"/>
      <c r="BO51" s="224"/>
      <c r="BP51" s="224"/>
      <c r="BQ51" s="221">
        <v>45</v>
      </c>
      <c r="BR51" s="222"/>
      <c r="BS51" s="1002"/>
      <c r="BT51" s="1003"/>
      <c r="BU51" s="1003"/>
      <c r="BV51" s="1003"/>
      <c r="BW51" s="1003"/>
      <c r="BX51" s="1003"/>
      <c r="BY51" s="1003"/>
      <c r="BZ51" s="1003"/>
      <c r="CA51" s="1003"/>
      <c r="CB51" s="1003"/>
      <c r="CC51" s="1003"/>
      <c r="CD51" s="1003"/>
      <c r="CE51" s="1003"/>
      <c r="CF51" s="1003"/>
      <c r="CG51" s="1024"/>
      <c r="CH51" s="999"/>
      <c r="CI51" s="1000"/>
      <c r="CJ51" s="1000"/>
      <c r="CK51" s="1000"/>
      <c r="CL51" s="1001"/>
      <c r="CM51" s="999"/>
      <c r="CN51" s="1000"/>
      <c r="CO51" s="1000"/>
      <c r="CP51" s="1000"/>
      <c r="CQ51" s="1001"/>
      <c r="CR51" s="999"/>
      <c r="CS51" s="1000"/>
      <c r="CT51" s="1000"/>
      <c r="CU51" s="1000"/>
      <c r="CV51" s="1001"/>
      <c r="CW51" s="999"/>
      <c r="CX51" s="1000"/>
      <c r="CY51" s="1000"/>
      <c r="CZ51" s="1000"/>
      <c r="DA51" s="1001"/>
      <c r="DB51" s="999"/>
      <c r="DC51" s="1000"/>
      <c r="DD51" s="1000"/>
      <c r="DE51" s="1000"/>
      <c r="DF51" s="1001"/>
      <c r="DG51" s="999"/>
      <c r="DH51" s="1000"/>
      <c r="DI51" s="1000"/>
      <c r="DJ51" s="1000"/>
      <c r="DK51" s="1001"/>
      <c r="DL51" s="999"/>
      <c r="DM51" s="1000"/>
      <c r="DN51" s="1000"/>
      <c r="DO51" s="1000"/>
      <c r="DP51" s="1001"/>
      <c r="DQ51" s="999"/>
      <c r="DR51" s="1000"/>
      <c r="DS51" s="1000"/>
      <c r="DT51" s="1000"/>
      <c r="DU51" s="1001"/>
      <c r="DV51" s="1002"/>
      <c r="DW51" s="1003"/>
      <c r="DX51" s="1003"/>
      <c r="DY51" s="1003"/>
      <c r="DZ51" s="1004"/>
      <c r="EA51" s="212"/>
    </row>
    <row r="52" spans="1:131" ht="26.25" customHeight="1" x14ac:dyDescent="0.15">
      <c r="A52" s="221">
        <v>25</v>
      </c>
      <c r="B52" s="1040"/>
      <c r="C52" s="1041"/>
      <c r="D52" s="1041"/>
      <c r="E52" s="1041"/>
      <c r="F52" s="1041"/>
      <c r="G52" s="1041"/>
      <c r="H52" s="1041"/>
      <c r="I52" s="1041"/>
      <c r="J52" s="1041"/>
      <c r="K52" s="1041"/>
      <c r="L52" s="1041"/>
      <c r="M52" s="1041"/>
      <c r="N52" s="1041"/>
      <c r="O52" s="1041"/>
      <c r="P52" s="1042"/>
      <c r="Q52" s="1043"/>
      <c r="R52" s="1035"/>
      <c r="S52" s="1035"/>
      <c r="T52" s="1035"/>
      <c r="U52" s="1035"/>
      <c r="V52" s="1035"/>
      <c r="W52" s="1035"/>
      <c r="X52" s="1035"/>
      <c r="Y52" s="1035"/>
      <c r="Z52" s="1035"/>
      <c r="AA52" s="1035"/>
      <c r="AB52" s="1035"/>
      <c r="AC52" s="1035"/>
      <c r="AD52" s="1035"/>
      <c r="AE52" s="1044"/>
      <c r="AF52" s="1045"/>
      <c r="AG52" s="1046"/>
      <c r="AH52" s="1046"/>
      <c r="AI52" s="1046"/>
      <c r="AJ52" s="1047"/>
      <c r="AK52" s="1034"/>
      <c r="AL52" s="1035"/>
      <c r="AM52" s="1035"/>
      <c r="AN52" s="1035"/>
      <c r="AO52" s="1035"/>
      <c r="AP52" s="1035"/>
      <c r="AQ52" s="1035"/>
      <c r="AR52" s="1035"/>
      <c r="AS52" s="1035"/>
      <c r="AT52" s="1035"/>
      <c r="AU52" s="1035"/>
      <c r="AV52" s="1035"/>
      <c r="AW52" s="1035"/>
      <c r="AX52" s="1035"/>
      <c r="AY52" s="1035"/>
      <c r="AZ52" s="1036"/>
      <c r="BA52" s="1036"/>
      <c r="BB52" s="1036"/>
      <c r="BC52" s="1036"/>
      <c r="BD52" s="1036"/>
      <c r="BE52" s="985"/>
      <c r="BF52" s="985"/>
      <c r="BG52" s="985"/>
      <c r="BH52" s="985"/>
      <c r="BI52" s="986"/>
      <c r="BJ52" s="214"/>
      <c r="BK52" s="214"/>
      <c r="BL52" s="214"/>
      <c r="BM52" s="214"/>
      <c r="BN52" s="214"/>
      <c r="BO52" s="224"/>
      <c r="BP52" s="224"/>
      <c r="BQ52" s="221">
        <v>46</v>
      </c>
      <c r="BR52" s="222"/>
      <c r="BS52" s="1002"/>
      <c r="BT52" s="1003"/>
      <c r="BU52" s="1003"/>
      <c r="BV52" s="1003"/>
      <c r="BW52" s="1003"/>
      <c r="BX52" s="1003"/>
      <c r="BY52" s="1003"/>
      <c r="BZ52" s="1003"/>
      <c r="CA52" s="1003"/>
      <c r="CB52" s="1003"/>
      <c r="CC52" s="1003"/>
      <c r="CD52" s="1003"/>
      <c r="CE52" s="1003"/>
      <c r="CF52" s="1003"/>
      <c r="CG52" s="1024"/>
      <c r="CH52" s="999"/>
      <c r="CI52" s="1000"/>
      <c r="CJ52" s="1000"/>
      <c r="CK52" s="1000"/>
      <c r="CL52" s="1001"/>
      <c r="CM52" s="999"/>
      <c r="CN52" s="1000"/>
      <c r="CO52" s="1000"/>
      <c r="CP52" s="1000"/>
      <c r="CQ52" s="1001"/>
      <c r="CR52" s="999"/>
      <c r="CS52" s="1000"/>
      <c r="CT52" s="1000"/>
      <c r="CU52" s="1000"/>
      <c r="CV52" s="1001"/>
      <c r="CW52" s="999"/>
      <c r="CX52" s="1000"/>
      <c r="CY52" s="1000"/>
      <c r="CZ52" s="1000"/>
      <c r="DA52" s="1001"/>
      <c r="DB52" s="999"/>
      <c r="DC52" s="1000"/>
      <c r="DD52" s="1000"/>
      <c r="DE52" s="1000"/>
      <c r="DF52" s="1001"/>
      <c r="DG52" s="999"/>
      <c r="DH52" s="1000"/>
      <c r="DI52" s="1000"/>
      <c r="DJ52" s="1000"/>
      <c r="DK52" s="1001"/>
      <c r="DL52" s="999"/>
      <c r="DM52" s="1000"/>
      <c r="DN52" s="1000"/>
      <c r="DO52" s="1000"/>
      <c r="DP52" s="1001"/>
      <c r="DQ52" s="999"/>
      <c r="DR52" s="1000"/>
      <c r="DS52" s="1000"/>
      <c r="DT52" s="1000"/>
      <c r="DU52" s="1001"/>
      <c r="DV52" s="1002"/>
      <c r="DW52" s="1003"/>
      <c r="DX52" s="1003"/>
      <c r="DY52" s="1003"/>
      <c r="DZ52" s="1004"/>
      <c r="EA52" s="212"/>
    </row>
    <row r="53" spans="1:131" ht="26.25" customHeight="1" x14ac:dyDescent="0.15">
      <c r="A53" s="221">
        <v>26</v>
      </c>
      <c r="B53" s="1040"/>
      <c r="C53" s="1041"/>
      <c r="D53" s="1041"/>
      <c r="E53" s="1041"/>
      <c r="F53" s="1041"/>
      <c r="G53" s="1041"/>
      <c r="H53" s="1041"/>
      <c r="I53" s="1041"/>
      <c r="J53" s="1041"/>
      <c r="K53" s="1041"/>
      <c r="L53" s="1041"/>
      <c r="M53" s="1041"/>
      <c r="N53" s="1041"/>
      <c r="O53" s="1041"/>
      <c r="P53" s="1042"/>
      <c r="Q53" s="1043"/>
      <c r="R53" s="1035"/>
      <c r="S53" s="1035"/>
      <c r="T53" s="1035"/>
      <c r="U53" s="1035"/>
      <c r="V53" s="1035"/>
      <c r="W53" s="1035"/>
      <c r="X53" s="1035"/>
      <c r="Y53" s="1035"/>
      <c r="Z53" s="1035"/>
      <c r="AA53" s="1035"/>
      <c r="AB53" s="1035"/>
      <c r="AC53" s="1035"/>
      <c r="AD53" s="1035"/>
      <c r="AE53" s="1044"/>
      <c r="AF53" s="1045"/>
      <c r="AG53" s="1046"/>
      <c r="AH53" s="1046"/>
      <c r="AI53" s="1046"/>
      <c r="AJ53" s="1047"/>
      <c r="AK53" s="1034"/>
      <c r="AL53" s="1035"/>
      <c r="AM53" s="1035"/>
      <c r="AN53" s="1035"/>
      <c r="AO53" s="1035"/>
      <c r="AP53" s="1035"/>
      <c r="AQ53" s="1035"/>
      <c r="AR53" s="1035"/>
      <c r="AS53" s="1035"/>
      <c r="AT53" s="1035"/>
      <c r="AU53" s="1035"/>
      <c r="AV53" s="1035"/>
      <c r="AW53" s="1035"/>
      <c r="AX53" s="1035"/>
      <c r="AY53" s="1035"/>
      <c r="AZ53" s="1036"/>
      <c r="BA53" s="1036"/>
      <c r="BB53" s="1036"/>
      <c r="BC53" s="1036"/>
      <c r="BD53" s="1036"/>
      <c r="BE53" s="985"/>
      <c r="BF53" s="985"/>
      <c r="BG53" s="985"/>
      <c r="BH53" s="985"/>
      <c r="BI53" s="986"/>
      <c r="BJ53" s="214"/>
      <c r="BK53" s="214"/>
      <c r="BL53" s="214"/>
      <c r="BM53" s="214"/>
      <c r="BN53" s="214"/>
      <c r="BO53" s="224"/>
      <c r="BP53" s="224"/>
      <c r="BQ53" s="221">
        <v>47</v>
      </c>
      <c r="BR53" s="222"/>
      <c r="BS53" s="1002"/>
      <c r="BT53" s="1003"/>
      <c r="BU53" s="1003"/>
      <c r="BV53" s="1003"/>
      <c r="BW53" s="1003"/>
      <c r="BX53" s="1003"/>
      <c r="BY53" s="1003"/>
      <c r="BZ53" s="1003"/>
      <c r="CA53" s="1003"/>
      <c r="CB53" s="1003"/>
      <c r="CC53" s="1003"/>
      <c r="CD53" s="1003"/>
      <c r="CE53" s="1003"/>
      <c r="CF53" s="1003"/>
      <c r="CG53" s="1024"/>
      <c r="CH53" s="999"/>
      <c r="CI53" s="1000"/>
      <c r="CJ53" s="1000"/>
      <c r="CK53" s="1000"/>
      <c r="CL53" s="1001"/>
      <c r="CM53" s="999"/>
      <c r="CN53" s="1000"/>
      <c r="CO53" s="1000"/>
      <c r="CP53" s="1000"/>
      <c r="CQ53" s="1001"/>
      <c r="CR53" s="999"/>
      <c r="CS53" s="1000"/>
      <c r="CT53" s="1000"/>
      <c r="CU53" s="1000"/>
      <c r="CV53" s="1001"/>
      <c r="CW53" s="999"/>
      <c r="CX53" s="1000"/>
      <c r="CY53" s="1000"/>
      <c r="CZ53" s="1000"/>
      <c r="DA53" s="1001"/>
      <c r="DB53" s="999"/>
      <c r="DC53" s="1000"/>
      <c r="DD53" s="1000"/>
      <c r="DE53" s="1000"/>
      <c r="DF53" s="1001"/>
      <c r="DG53" s="999"/>
      <c r="DH53" s="1000"/>
      <c r="DI53" s="1000"/>
      <c r="DJ53" s="1000"/>
      <c r="DK53" s="1001"/>
      <c r="DL53" s="999"/>
      <c r="DM53" s="1000"/>
      <c r="DN53" s="1000"/>
      <c r="DO53" s="1000"/>
      <c r="DP53" s="1001"/>
      <c r="DQ53" s="999"/>
      <c r="DR53" s="1000"/>
      <c r="DS53" s="1000"/>
      <c r="DT53" s="1000"/>
      <c r="DU53" s="1001"/>
      <c r="DV53" s="1002"/>
      <c r="DW53" s="1003"/>
      <c r="DX53" s="1003"/>
      <c r="DY53" s="1003"/>
      <c r="DZ53" s="1004"/>
      <c r="EA53" s="212"/>
    </row>
    <row r="54" spans="1:131" ht="26.25" customHeight="1" x14ac:dyDescent="0.15">
      <c r="A54" s="221">
        <v>27</v>
      </c>
      <c r="B54" s="1040"/>
      <c r="C54" s="1041"/>
      <c r="D54" s="1041"/>
      <c r="E54" s="1041"/>
      <c r="F54" s="1041"/>
      <c r="G54" s="1041"/>
      <c r="H54" s="1041"/>
      <c r="I54" s="1041"/>
      <c r="J54" s="1041"/>
      <c r="K54" s="1041"/>
      <c r="L54" s="1041"/>
      <c r="M54" s="1041"/>
      <c r="N54" s="1041"/>
      <c r="O54" s="1041"/>
      <c r="P54" s="1042"/>
      <c r="Q54" s="1043"/>
      <c r="R54" s="1035"/>
      <c r="S54" s="1035"/>
      <c r="T54" s="1035"/>
      <c r="U54" s="1035"/>
      <c r="V54" s="1035"/>
      <c r="W54" s="1035"/>
      <c r="X54" s="1035"/>
      <c r="Y54" s="1035"/>
      <c r="Z54" s="1035"/>
      <c r="AA54" s="1035"/>
      <c r="AB54" s="1035"/>
      <c r="AC54" s="1035"/>
      <c r="AD54" s="1035"/>
      <c r="AE54" s="1044"/>
      <c r="AF54" s="1045"/>
      <c r="AG54" s="1046"/>
      <c r="AH54" s="1046"/>
      <c r="AI54" s="1046"/>
      <c r="AJ54" s="1047"/>
      <c r="AK54" s="1034"/>
      <c r="AL54" s="1035"/>
      <c r="AM54" s="1035"/>
      <c r="AN54" s="1035"/>
      <c r="AO54" s="1035"/>
      <c r="AP54" s="1035"/>
      <c r="AQ54" s="1035"/>
      <c r="AR54" s="1035"/>
      <c r="AS54" s="1035"/>
      <c r="AT54" s="1035"/>
      <c r="AU54" s="1035"/>
      <c r="AV54" s="1035"/>
      <c r="AW54" s="1035"/>
      <c r="AX54" s="1035"/>
      <c r="AY54" s="1035"/>
      <c r="AZ54" s="1036"/>
      <c r="BA54" s="1036"/>
      <c r="BB54" s="1036"/>
      <c r="BC54" s="1036"/>
      <c r="BD54" s="1036"/>
      <c r="BE54" s="985"/>
      <c r="BF54" s="985"/>
      <c r="BG54" s="985"/>
      <c r="BH54" s="985"/>
      <c r="BI54" s="986"/>
      <c r="BJ54" s="214"/>
      <c r="BK54" s="214"/>
      <c r="BL54" s="214"/>
      <c r="BM54" s="214"/>
      <c r="BN54" s="214"/>
      <c r="BO54" s="224"/>
      <c r="BP54" s="224"/>
      <c r="BQ54" s="221">
        <v>48</v>
      </c>
      <c r="BR54" s="222"/>
      <c r="BS54" s="1002"/>
      <c r="BT54" s="1003"/>
      <c r="BU54" s="1003"/>
      <c r="BV54" s="1003"/>
      <c r="BW54" s="1003"/>
      <c r="BX54" s="1003"/>
      <c r="BY54" s="1003"/>
      <c r="BZ54" s="1003"/>
      <c r="CA54" s="1003"/>
      <c r="CB54" s="1003"/>
      <c r="CC54" s="1003"/>
      <c r="CD54" s="1003"/>
      <c r="CE54" s="1003"/>
      <c r="CF54" s="1003"/>
      <c r="CG54" s="1024"/>
      <c r="CH54" s="999"/>
      <c r="CI54" s="1000"/>
      <c r="CJ54" s="1000"/>
      <c r="CK54" s="1000"/>
      <c r="CL54" s="1001"/>
      <c r="CM54" s="999"/>
      <c r="CN54" s="1000"/>
      <c r="CO54" s="1000"/>
      <c r="CP54" s="1000"/>
      <c r="CQ54" s="1001"/>
      <c r="CR54" s="999"/>
      <c r="CS54" s="1000"/>
      <c r="CT54" s="1000"/>
      <c r="CU54" s="1000"/>
      <c r="CV54" s="1001"/>
      <c r="CW54" s="999"/>
      <c r="CX54" s="1000"/>
      <c r="CY54" s="1000"/>
      <c r="CZ54" s="1000"/>
      <c r="DA54" s="1001"/>
      <c r="DB54" s="999"/>
      <c r="DC54" s="1000"/>
      <c r="DD54" s="1000"/>
      <c r="DE54" s="1000"/>
      <c r="DF54" s="1001"/>
      <c r="DG54" s="999"/>
      <c r="DH54" s="1000"/>
      <c r="DI54" s="1000"/>
      <c r="DJ54" s="1000"/>
      <c r="DK54" s="1001"/>
      <c r="DL54" s="999"/>
      <c r="DM54" s="1000"/>
      <c r="DN54" s="1000"/>
      <c r="DO54" s="1000"/>
      <c r="DP54" s="1001"/>
      <c r="DQ54" s="999"/>
      <c r="DR54" s="1000"/>
      <c r="DS54" s="1000"/>
      <c r="DT54" s="1000"/>
      <c r="DU54" s="1001"/>
      <c r="DV54" s="1002"/>
      <c r="DW54" s="1003"/>
      <c r="DX54" s="1003"/>
      <c r="DY54" s="1003"/>
      <c r="DZ54" s="1004"/>
      <c r="EA54" s="212"/>
    </row>
    <row r="55" spans="1:131" ht="26.25" customHeight="1" x14ac:dyDescent="0.15">
      <c r="A55" s="221">
        <v>28</v>
      </c>
      <c r="B55" s="1040"/>
      <c r="C55" s="1041"/>
      <c r="D55" s="1041"/>
      <c r="E55" s="1041"/>
      <c r="F55" s="1041"/>
      <c r="G55" s="1041"/>
      <c r="H55" s="1041"/>
      <c r="I55" s="1041"/>
      <c r="J55" s="1041"/>
      <c r="K55" s="1041"/>
      <c r="L55" s="1041"/>
      <c r="M55" s="1041"/>
      <c r="N55" s="1041"/>
      <c r="O55" s="1041"/>
      <c r="P55" s="1042"/>
      <c r="Q55" s="1043"/>
      <c r="R55" s="1035"/>
      <c r="S55" s="1035"/>
      <c r="T55" s="1035"/>
      <c r="U55" s="1035"/>
      <c r="V55" s="1035"/>
      <c r="W55" s="1035"/>
      <c r="X55" s="1035"/>
      <c r="Y55" s="1035"/>
      <c r="Z55" s="1035"/>
      <c r="AA55" s="1035"/>
      <c r="AB55" s="1035"/>
      <c r="AC55" s="1035"/>
      <c r="AD55" s="1035"/>
      <c r="AE55" s="1044"/>
      <c r="AF55" s="1045"/>
      <c r="AG55" s="1046"/>
      <c r="AH55" s="1046"/>
      <c r="AI55" s="1046"/>
      <c r="AJ55" s="1047"/>
      <c r="AK55" s="1034"/>
      <c r="AL55" s="1035"/>
      <c r="AM55" s="1035"/>
      <c r="AN55" s="1035"/>
      <c r="AO55" s="1035"/>
      <c r="AP55" s="1035"/>
      <c r="AQ55" s="1035"/>
      <c r="AR55" s="1035"/>
      <c r="AS55" s="1035"/>
      <c r="AT55" s="1035"/>
      <c r="AU55" s="1035"/>
      <c r="AV55" s="1035"/>
      <c r="AW55" s="1035"/>
      <c r="AX55" s="1035"/>
      <c r="AY55" s="1035"/>
      <c r="AZ55" s="1036"/>
      <c r="BA55" s="1036"/>
      <c r="BB55" s="1036"/>
      <c r="BC55" s="1036"/>
      <c r="BD55" s="1036"/>
      <c r="BE55" s="985"/>
      <c r="BF55" s="985"/>
      <c r="BG55" s="985"/>
      <c r="BH55" s="985"/>
      <c r="BI55" s="986"/>
      <c r="BJ55" s="214"/>
      <c r="BK55" s="214"/>
      <c r="BL55" s="214"/>
      <c r="BM55" s="214"/>
      <c r="BN55" s="214"/>
      <c r="BO55" s="224"/>
      <c r="BP55" s="224"/>
      <c r="BQ55" s="221">
        <v>49</v>
      </c>
      <c r="BR55" s="222"/>
      <c r="BS55" s="1002"/>
      <c r="BT55" s="1003"/>
      <c r="BU55" s="1003"/>
      <c r="BV55" s="1003"/>
      <c r="BW55" s="1003"/>
      <c r="BX55" s="1003"/>
      <c r="BY55" s="1003"/>
      <c r="BZ55" s="1003"/>
      <c r="CA55" s="1003"/>
      <c r="CB55" s="1003"/>
      <c r="CC55" s="1003"/>
      <c r="CD55" s="1003"/>
      <c r="CE55" s="1003"/>
      <c r="CF55" s="1003"/>
      <c r="CG55" s="1024"/>
      <c r="CH55" s="999"/>
      <c r="CI55" s="1000"/>
      <c r="CJ55" s="1000"/>
      <c r="CK55" s="1000"/>
      <c r="CL55" s="1001"/>
      <c r="CM55" s="999"/>
      <c r="CN55" s="1000"/>
      <c r="CO55" s="1000"/>
      <c r="CP55" s="1000"/>
      <c r="CQ55" s="1001"/>
      <c r="CR55" s="999"/>
      <c r="CS55" s="1000"/>
      <c r="CT55" s="1000"/>
      <c r="CU55" s="1000"/>
      <c r="CV55" s="1001"/>
      <c r="CW55" s="999"/>
      <c r="CX55" s="1000"/>
      <c r="CY55" s="1000"/>
      <c r="CZ55" s="1000"/>
      <c r="DA55" s="1001"/>
      <c r="DB55" s="999"/>
      <c r="DC55" s="1000"/>
      <c r="DD55" s="1000"/>
      <c r="DE55" s="1000"/>
      <c r="DF55" s="1001"/>
      <c r="DG55" s="999"/>
      <c r="DH55" s="1000"/>
      <c r="DI55" s="1000"/>
      <c r="DJ55" s="1000"/>
      <c r="DK55" s="1001"/>
      <c r="DL55" s="999"/>
      <c r="DM55" s="1000"/>
      <c r="DN55" s="1000"/>
      <c r="DO55" s="1000"/>
      <c r="DP55" s="1001"/>
      <c r="DQ55" s="999"/>
      <c r="DR55" s="1000"/>
      <c r="DS55" s="1000"/>
      <c r="DT55" s="1000"/>
      <c r="DU55" s="1001"/>
      <c r="DV55" s="1002"/>
      <c r="DW55" s="1003"/>
      <c r="DX55" s="1003"/>
      <c r="DY55" s="1003"/>
      <c r="DZ55" s="1004"/>
      <c r="EA55" s="212"/>
    </row>
    <row r="56" spans="1:131" ht="26.25" customHeight="1" x14ac:dyDescent="0.15">
      <c r="A56" s="221">
        <v>29</v>
      </c>
      <c r="B56" s="1040"/>
      <c r="C56" s="1041"/>
      <c r="D56" s="1041"/>
      <c r="E56" s="1041"/>
      <c r="F56" s="1041"/>
      <c r="G56" s="1041"/>
      <c r="H56" s="1041"/>
      <c r="I56" s="1041"/>
      <c r="J56" s="1041"/>
      <c r="K56" s="1041"/>
      <c r="L56" s="1041"/>
      <c r="M56" s="1041"/>
      <c r="N56" s="1041"/>
      <c r="O56" s="1041"/>
      <c r="P56" s="1042"/>
      <c r="Q56" s="1043"/>
      <c r="R56" s="1035"/>
      <c r="S56" s="1035"/>
      <c r="T56" s="1035"/>
      <c r="U56" s="1035"/>
      <c r="V56" s="1035"/>
      <c r="W56" s="1035"/>
      <c r="X56" s="1035"/>
      <c r="Y56" s="1035"/>
      <c r="Z56" s="1035"/>
      <c r="AA56" s="1035"/>
      <c r="AB56" s="1035"/>
      <c r="AC56" s="1035"/>
      <c r="AD56" s="1035"/>
      <c r="AE56" s="1044"/>
      <c r="AF56" s="1045"/>
      <c r="AG56" s="1046"/>
      <c r="AH56" s="1046"/>
      <c r="AI56" s="1046"/>
      <c r="AJ56" s="1047"/>
      <c r="AK56" s="1034"/>
      <c r="AL56" s="1035"/>
      <c r="AM56" s="1035"/>
      <c r="AN56" s="1035"/>
      <c r="AO56" s="1035"/>
      <c r="AP56" s="1035"/>
      <c r="AQ56" s="1035"/>
      <c r="AR56" s="1035"/>
      <c r="AS56" s="1035"/>
      <c r="AT56" s="1035"/>
      <c r="AU56" s="1035"/>
      <c r="AV56" s="1035"/>
      <c r="AW56" s="1035"/>
      <c r="AX56" s="1035"/>
      <c r="AY56" s="1035"/>
      <c r="AZ56" s="1036"/>
      <c r="BA56" s="1036"/>
      <c r="BB56" s="1036"/>
      <c r="BC56" s="1036"/>
      <c r="BD56" s="1036"/>
      <c r="BE56" s="985"/>
      <c r="BF56" s="985"/>
      <c r="BG56" s="985"/>
      <c r="BH56" s="985"/>
      <c r="BI56" s="986"/>
      <c r="BJ56" s="214"/>
      <c r="BK56" s="214"/>
      <c r="BL56" s="214"/>
      <c r="BM56" s="214"/>
      <c r="BN56" s="214"/>
      <c r="BO56" s="224"/>
      <c r="BP56" s="224"/>
      <c r="BQ56" s="221">
        <v>50</v>
      </c>
      <c r="BR56" s="222"/>
      <c r="BS56" s="1002"/>
      <c r="BT56" s="1003"/>
      <c r="BU56" s="1003"/>
      <c r="BV56" s="1003"/>
      <c r="BW56" s="1003"/>
      <c r="BX56" s="1003"/>
      <c r="BY56" s="1003"/>
      <c r="BZ56" s="1003"/>
      <c r="CA56" s="1003"/>
      <c r="CB56" s="1003"/>
      <c r="CC56" s="1003"/>
      <c r="CD56" s="1003"/>
      <c r="CE56" s="1003"/>
      <c r="CF56" s="1003"/>
      <c r="CG56" s="1024"/>
      <c r="CH56" s="999"/>
      <c r="CI56" s="1000"/>
      <c r="CJ56" s="1000"/>
      <c r="CK56" s="1000"/>
      <c r="CL56" s="1001"/>
      <c r="CM56" s="999"/>
      <c r="CN56" s="1000"/>
      <c r="CO56" s="1000"/>
      <c r="CP56" s="1000"/>
      <c r="CQ56" s="1001"/>
      <c r="CR56" s="999"/>
      <c r="CS56" s="1000"/>
      <c r="CT56" s="1000"/>
      <c r="CU56" s="1000"/>
      <c r="CV56" s="1001"/>
      <c r="CW56" s="999"/>
      <c r="CX56" s="1000"/>
      <c r="CY56" s="1000"/>
      <c r="CZ56" s="1000"/>
      <c r="DA56" s="1001"/>
      <c r="DB56" s="999"/>
      <c r="DC56" s="1000"/>
      <c r="DD56" s="1000"/>
      <c r="DE56" s="1000"/>
      <c r="DF56" s="1001"/>
      <c r="DG56" s="999"/>
      <c r="DH56" s="1000"/>
      <c r="DI56" s="1000"/>
      <c r="DJ56" s="1000"/>
      <c r="DK56" s="1001"/>
      <c r="DL56" s="999"/>
      <c r="DM56" s="1000"/>
      <c r="DN56" s="1000"/>
      <c r="DO56" s="1000"/>
      <c r="DP56" s="1001"/>
      <c r="DQ56" s="999"/>
      <c r="DR56" s="1000"/>
      <c r="DS56" s="1000"/>
      <c r="DT56" s="1000"/>
      <c r="DU56" s="1001"/>
      <c r="DV56" s="1002"/>
      <c r="DW56" s="1003"/>
      <c r="DX56" s="1003"/>
      <c r="DY56" s="1003"/>
      <c r="DZ56" s="1004"/>
      <c r="EA56" s="212"/>
    </row>
    <row r="57" spans="1:131" ht="26.25" customHeight="1" x14ac:dyDescent="0.15">
      <c r="A57" s="221">
        <v>30</v>
      </c>
      <c r="B57" s="1040"/>
      <c r="C57" s="1041"/>
      <c r="D57" s="1041"/>
      <c r="E57" s="1041"/>
      <c r="F57" s="1041"/>
      <c r="G57" s="1041"/>
      <c r="H57" s="1041"/>
      <c r="I57" s="1041"/>
      <c r="J57" s="1041"/>
      <c r="K57" s="1041"/>
      <c r="L57" s="1041"/>
      <c r="M57" s="1041"/>
      <c r="N57" s="1041"/>
      <c r="O57" s="1041"/>
      <c r="P57" s="1042"/>
      <c r="Q57" s="1043"/>
      <c r="R57" s="1035"/>
      <c r="S57" s="1035"/>
      <c r="T57" s="1035"/>
      <c r="U57" s="1035"/>
      <c r="V57" s="1035"/>
      <c r="W57" s="1035"/>
      <c r="X57" s="1035"/>
      <c r="Y57" s="1035"/>
      <c r="Z57" s="1035"/>
      <c r="AA57" s="1035"/>
      <c r="AB57" s="1035"/>
      <c r="AC57" s="1035"/>
      <c r="AD57" s="1035"/>
      <c r="AE57" s="1044"/>
      <c r="AF57" s="1045"/>
      <c r="AG57" s="1046"/>
      <c r="AH57" s="1046"/>
      <c r="AI57" s="1046"/>
      <c r="AJ57" s="1047"/>
      <c r="AK57" s="1034"/>
      <c r="AL57" s="1035"/>
      <c r="AM57" s="1035"/>
      <c r="AN57" s="1035"/>
      <c r="AO57" s="1035"/>
      <c r="AP57" s="1035"/>
      <c r="AQ57" s="1035"/>
      <c r="AR57" s="1035"/>
      <c r="AS57" s="1035"/>
      <c r="AT57" s="1035"/>
      <c r="AU57" s="1035"/>
      <c r="AV57" s="1035"/>
      <c r="AW57" s="1035"/>
      <c r="AX57" s="1035"/>
      <c r="AY57" s="1035"/>
      <c r="AZ57" s="1036"/>
      <c r="BA57" s="1036"/>
      <c r="BB57" s="1036"/>
      <c r="BC57" s="1036"/>
      <c r="BD57" s="1036"/>
      <c r="BE57" s="985"/>
      <c r="BF57" s="985"/>
      <c r="BG57" s="985"/>
      <c r="BH57" s="985"/>
      <c r="BI57" s="986"/>
      <c r="BJ57" s="214"/>
      <c r="BK57" s="214"/>
      <c r="BL57" s="214"/>
      <c r="BM57" s="214"/>
      <c r="BN57" s="214"/>
      <c r="BO57" s="224"/>
      <c r="BP57" s="224"/>
      <c r="BQ57" s="221">
        <v>51</v>
      </c>
      <c r="BR57" s="222"/>
      <c r="BS57" s="1002"/>
      <c r="BT57" s="1003"/>
      <c r="BU57" s="1003"/>
      <c r="BV57" s="1003"/>
      <c r="BW57" s="1003"/>
      <c r="BX57" s="1003"/>
      <c r="BY57" s="1003"/>
      <c r="BZ57" s="1003"/>
      <c r="CA57" s="1003"/>
      <c r="CB57" s="1003"/>
      <c r="CC57" s="1003"/>
      <c r="CD57" s="1003"/>
      <c r="CE57" s="1003"/>
      <c r="CF57" s="1003"/>
      <c r="CG57" s="1024"/>
      <c r="CH57" s="999"/>
      <c r="CI57" s="1000"/>
      <c r="CJ57" s="1000"/>
      <c r="CK57" s="1000"/>
      <c r="CL57" s="1001"/>
      <c r="CM57" s="999"/>
      <c r="CN57" s="1000"/>
      <c r="CO57" s="1000"/>
      <c r="CP57" s="1000"/>
      <c r="CQ57" s="1001"/>
      <c r="CR57" s="999"/>
      <c r="CS57" s="1000"/>
      <c r="CT57" s="1000"/>
      <c r="CU57" s="1000"/>
      <c r="CV57" s="1001"/>
      <c r="CW57" s="999"/>
      <c r="CX57" s="1000"/>
      <c r="CY57" s="1000"/>
      <c r="CZ57" s="1000"/>
      <c r="DA57" s="1001"/>
      <c r="DB57" s="999"/>
      <c r="DC57" s="1000"/>
      <c r="DD57" s="1000"/>
      <c r="DE57" s="1000"/>
      <c r="DF57" s="1001"/>
      <c r="DG57" s="999"/>
      <c r="DH57" s="1000"/>
      <c r="DI57" s="1000"/>
      <c r="DJ57" s="1000"/>
      <c r="DK57" s="1001"/>
      <c r="DL57" s="999"/>
      <c r="DM57" s="1000"/>
      <c r="DN57" s="1000"/>
      <c r="DO57" s="1000"/>
      <c r="DP57" s="1001"/>
      <c r="DQ57" s="999"/>
      <c r="DR57" s="1000"/>
      <c r="DS57" s="1000"/>
      <c r="DT57" s="1000"/>
      <c r="DU57" s="1001"/>
      <c r="DV57" s="1002"/>
      <c r="DW57" s="1003"/>
      <c r="DX57" s="1003"/>
      <c r="DY57" s="1003"/>
      <c r="DZ57" s="1004"/>
      <c r="EA57" s="212"/>
    </row>
    <row r="58" spans="1:131" ht="26.25" customHeight="1" x14ac:dyDescent="0.15">
      <c r="A58" s="221">
        <v>31</v>
      </c>
      <c r="B58" s="1040"/>
      <c r="C58" s="1041"/>
      <c r="D58" s="1041"/>
      <c r="E58" s="1041"/>
      <c r="F58" s="1041"/>
      <c r="G58" s="1041"/>
      <c r="H58" s="1041"/>
      <c r="I58" s="1041"/>
      <c r="J58" s="1041"/>
      <c r="K58" s="1041"/>
      <c r="L58" s="1041"/>
      <c r="M58" s="1041"/>
      <c r="N58" s="1041"/>
      <c r="O58" s="1041"/>
      <c r="P58" s="1042"/>
      <c r="Q58" s="1043"/>
      <c r="R58" s="1035"/>
      <c r="S58" s="1035"/>
      <c r="T58" s="1035"/>
      <c r="U58" s="1035"/>
      <c r="V58" s="1035"/>
      <c r="W58" s="1035"/>
      <c r="X58" s="1035"/>
      <c r="Y58" s="1035"/>
      <c r="Z58" s="1035"/>
      <c r="AA58" s="1035"/>
      <c r="AB58" s="1035"/>
      <c r="AC58" s="1035"/>
      <c r="AD58" s="1035"/>
      <c r="AE58" s="1044"/>
      <c r="AF58" s="1045"/>
      <c r="AG58" s="1046"/>
      <c r="AH58" s="1046"/>
      <c r="AI58" s="1046"/>
      <c r="AJ58" s="1047"/>
      <c r="AK58" s="1034"/>
      <c r="AL58" s="1035"/>
      <c r="AM58" s="1035"/>
      <c r="AN58" s="1035"/>
      <c r="AO58" s="1035"/>
      <c r="AP58" s="1035"/>
      <c r="AQ58" s="1035"/>
      <c r="AR58" s="1035"/>
      <c r="AS58" s="1035"/>
      <c r="AT58" s="1035"/>
      <c r="AU58" s="1035"/>
      <c r="AV58" s="1035"/>
      <c r="AW58" s="1035"/>
      <c r="AX58" s="1035"/>
      <c r="AY58" s="1035"/>
      <c r="AZ58" s="1036"/>
      <c r="BA58" s="1036"/>
      <c r="BB58" s="1036"/>
      <c r="BC58" s="1036"/>
      <c r="BD58" s="1036"/>
      <c r="BE58" s="985"/>
      <c r="BF58" s="985"/>
      <c r="BG58" s="985"/>
      <c r="BH58" s="985"/>
      <c r="BI58" s="986"/>
      <c r="BJ58" s="214"/>
      <c r="BK58" s="214"/>
      <c r="BL58" s="214"/>
      <c r="BM58" s="214"/>
      <c r="BN58" s="214"/>
      <c r="BO58" s="224"/>
      <c r="BP58" s="224"/>
      <c r="BQ58" s="221">
        <v>52</v>
      </c>
      <c r="BR58" s="222"/>
      <c r="BS58" s="1002"/>
      <c r="BT58" s="1003"/>
      <c r="BU58" s="1003"/>
      <c r="BV58" s="1003"/>
      <c r="BW58" s="1003"/>
      <c r="BX58" s="1003"/>
      <c r="BY58" s="1003"/>
      <c r="BZ58" s="1003"/>
      <c r="CA58" s="1003"/>
      <c r="CB58" s="1003"/>
      <c r="CC58" s="1003"/>
      <c r="CD58" s="1003"/>
      <c r="CE58" s="1003"/>
      <c r="CF58" s="1003"/>
      <c r="CG58" s="1024"/>
      <c r="CH58" s="999"/>
      <c r="CI58" s="1000"/>
      <c r="CJ58" s="1000"/>
      <c r="CK58" s="1000"/>
      <c r="CL58" s="1001"/>
      <c r="CM58" s="999"/>
      <c r="CN58" s="1000"/>
      <c r="CO58" s="1000"/>
      <c r="CP58" s="1000"/>
      <c r="CQ58" s="1001"/>
      <c r="CR58" s="999"/>
      <c r="CS58" s="1000"/>
      <c r="CT58" s="1000"/>
      <c r="CU58" s="1000"/>
      <c r="CV58" s="1001"/>
      <c r="CW58" s="999"/>
      <c r="CX58" s="1000"/>
      <c r="CY58" s="1000"/>
      <c r="CZ58" s="1000"/>
      <c r="DA58" s="1001"/>
      <c r="DB58" s="999"/>
      <c r="DC58" s="1000"/>
      <c r="DD58" s="1000"/>
      <c r="DE58" s="1000"/>
      <c r="DF58" s="1001"/>
      <c r="DG58" s="999"/>
      <c r="DH58" s="1000"/>
      <c r="DI58" s="1000"/>
      <c r="DJ58" s="1000"/>
      <c r="DK58" s="1001"/>
      <c r="DL58" s="999"/>
      <c r="DM58" s="1000"/>
      <c r="DN58" s="1000"/>
      <c r="DO58" s="1000"/>
      <c r="DP58" s="1001"/>
      <c r="DQ58" s="999"/>
      <c r="DR58" s="1000"/>
      <c r="DS58" s="1000"/>
      <c r="DT58" s="1000"/>
      <c r="DU58" s="1001"/>
      <c r="DV58" s="1002"/>
      <c r="DW58" s="1003"/>
      <c r="DX58" s="1003"/>
      <c r="DY58" s="1003"/>
      <c r="DZ58" s="1004"/>
      <c r="EA58" s="212"/>
    </row>
    <row r="59" spans="1:131" ht="26.25" customHeight="1" x14ac:dyDescent="0.15">
      <c r="A59" s="221">
        <v>32</v>
      </c>
      <c r="B59" s="1040"/>
      <c r="C59" s="1041"/>
      <c r="D59" s="1041"/>
      <c r="E59" s="1041"/>
      <c r="F59" s="1041"/>
      <c r="G59" s="1041"/>
      <c r="H59" s="1041"/>
      <c r="I59" s="1041"/>
      <c r="J59" s="1041"/>
      <c r="K59" s="1041"/>
      <c r="L59" s="1041"/>
      <c r="M59" s="1041"/>
      <c r="N59" s="1041"/>
      <c r="O59" s="1041"/>
      <c r="P59" s="1042"/>
      <c r="Q59" s="1043"/>
      <c r="R59" s="1035"/>
      <c r="S59" s="1035"/>
      <c r="T59" s="1035"/>
      <c r="U59" s="1035"/>
      <c r="V59" s="1035"/>
      <c r="W59" s="1035"/>
      <c r="X59" s="1035"/>
      <c r="Y59" s="1035"/>
      <c r="Z59" s="1035"/>
      <c r="AA59" s="1035"/>
      <c r="AB59" s="1035"/>
      <c r="AC59" s="1035"/>
      <c r="AD59" s="1035"/>
      <c r="AE59" s="1044"/>
      <c r="AF59" s="1045"/>
      <c r="AG59" s="1046"/>
      <c r="AH59" s="1046"/>
      <c r="AI59" s="1046"/>
      <c r="AJ59" s="1047"/>
      <c r="AK59" s="1034"/>
      <c r="AL59" s="1035"/>
      <c r="AM59" s="1035"/>
      <c r="AN59" s="1035"/>
      <c r="AO59" s="1035"/>
      <c r="AP59" s="1035"/>
      <c r="AQ59" s="1035"/>
      <c r="AR59" s="1035"/>
      <c r="AS59" s="1035"/>
      <c r="AT59" s="1035"/>
      <c r="AU59" s="1035"/>
      <c r="AV59" s="1035"/>
      <c r="AW59" s="1035"/>
      <c r="AX59" s="1035"/>
      <c r="AY59" s="1035"/>
      <c r="AZ59" s="1036"/>
      <c r="BA59" s="1036"/>
      <c r="BB59" s="1036"/>
      <c r="BC59" s="1036"/>
      <c r="BD59" s="1036"/>
      <c r="BE59" s="985"/>
      <c r="BF59" s="985"/>
      <c r="BG59" s="985"/>
      <c r="BH59" s="985"/>
      <c r="BI59" s="986"/>
      <c r="BJ59" s="214"/>
      <c r="BK59" s="214"/>
      <c r="BL59" s="214"/>
      <c r="BM59" s="214"/>
      <c r="BN59" s="214"/>
      <c r="BO59" s="224"/>
      <c r="BP59" s="224"/>
      <c r="BQ59" s="221">
        <v>53</v>
      </c>
      <c r="BR59" s="222"/>
      <c r="BS59" s="1002"/>
      <c r="BT59" s="1003"/>
      <c r="BU59" s="1003"/>
      <c r="BV59" s="1003"/>
      <c r="BW59" s="1003"/>
      <c r="BX59" s="1003"/>
      <c r="BY59" s="1003"/>
      <c r="BZ59" s="1003"/>
      <c r="CA59" s="1003"/>
      <c r="CB59" s="1003"/>
      <c r="CC59" s="1003"/>
      <c r="CD59" s="1003"/>
      <c r="CE59" s="1003"/>
      <c r="CF59" s="1003"/>
      <c r="CG59" s="1024"/>
      <c r="CH59" s="999"/>
      <c r="CI59" s="1000"/>
      <c r="CJ59" s="1000"/>
      <c r="CK59" s="1000"/>
      <c r="CL59" s="1001"/>
      <c r="CM59" s="999"/>
      <c r="CN59" s="1000"/>
      <c r="CO59" s="1000"/>
      <c r="CP59" s="1000"/>
      <c r="CQ59" s="1001"/>
      <c r="CR59" s="999"/>
      <c r="CS59" s="1000"/>
      <c r="CT59" s="1000"/>
      <c r="CU59" s="1000"/>
      <c r="CV59" s="1001"/>
      <c r="CW59" s="999"/>
      <c r="CX59" s="1000"/>
      <c r="CY59" s="1000"/>
      <c r="CZ59" s="1000"/>
      <c r="DA59" s="1001"/>
      <c r="DB59" s="999"/>
      <c r="DC59" s="1000"/>
      <c r="DD59" s="1000"/>
      <c r="DE59" s="1000"/>
      <c r="DF59" s="1001"/>
      <c r="DG59" s="999"/>
      <c r="DH59" s="1000"/>
      <c r="DI59" s="1000"/>
      <c r="DJ59" s="1000"/>
      <c r="DK59" s="1001"/>
      <c r="DL59" s="999"/>
      <c r="DM59" s="1000"/>
      <c r="DN59" s="1000"/>
      <c r="DO59" s="1000"/>
      <c r="DP59" s="1001"/>
      <c r="DQ59" s="999"/>
      <c r="DR59" s="1000"/>
      <c r="DS59" s="1000"/>
      <c r="DT59" s="1000"/>
      <c r="DU59" s="1001"/>
      <c r="DV59" s="1002"/>
      <c r="DW59" s="1003"/>
      <c r="DX59" s="1003"/>
      <c r="DY59" s="1003"/>
      <c r="DZ59" s="1004"/>
      <c r="EA59" s="212"/>
    </row>
    <row r="60" spans="1:131" ht="26.25" customHeight="1" x14ac:dyDescent="0.15">
      <c r="A60" s="221">
        <v>33</v>
      </c>
      <c r="B60" s="1040"/>
      <c r="C60" s="1041"/>
      <c r="D60" s="1041"/>
      <c r="E60" s="1041"/>
      <c r="F60" s="1041"/>
      <c r="G60" s="1041"/>
      <c r="H60" s="1041"/>
      <c r="I60" s="1041"/>
      <c r="J60" s="1041"/>
      <c r="K60" s="1041"/>
      <c r="L60" s="1041"/>
      <c r="M60" s="1041"/>
      <c r="N60" s="1041"/>
      <c r="O60" s="1041"/>
      <c r="P60" s="1042"/>
      <c r="Q60" s="1043"/>
      <c r="R60" s="1035"/>
      <c r="S60" s="1035"/>
      <c r="T60" s="1035"/>
      <c r="U60" s="1035"/>
      <c r="V60" s="1035"/>
      <c r="W60" s="1035"/>
      <c r="X60" s="1035"/>
      <c r="Y60" s="1035"/>
      <c r="Z60" s="1035"/>
      <c r="AA60" s="1035"/>
      <c r="AB60" s="1035"/>
      <c r="AC60" s="1035"/>
      <c r="AD60" s="1035"/>
      <c r="AE60" s="1044"/>
      <c r="AF60" s="1045"/>
      <c r="AG60" s="1046"/>
      <c r="AH60" s="1046"/>
      <c r="AI60" s="1046"/>
      <c r="AJ60" s="1047"/>
      <c r="AK60" s="1034"/>
      <c r="AL60" s="1035"/>
      <c r="AM60" s="1035"/>
      <c r="AN60" s="1035"/>
      <c r="AO60" s="1035"/>
      <c r="AP60" s="1035"/>
      <c r="AQ60" s="1035"/>
      <c r="AR60" s="1035"/>
      <c r="AS60" s="1035"/>
      <c r="AT60" s="1035"/>
      <c r="AU60" s="1035"/>
      <c r="AV60" s="1035"/>
      <c r="AW60" s="1035"/>
      <c r="AX60" s="1035"/>
      <c r="AY60" s="1035"/>
      <c r="AZ60" s="1036"/>
      <c r="BA60" s="1036"/>
      <c r="BB60" s="1036"/>
      <c r="BC60" s="1036"/>
      <c r="BD60" s="1036"/>
      <c r="BE60" s="985"/>
      <c r="BF60" s="985"/>
      <c r="BG60" s="985"/>
      <c r="BH60" s="985"/>
      <c r="BI60" s="986"/>
      <c r="BJ60" s="214"/>
      <c r="BK60" s="214"/>
      <c r="BL60" s="214"/>
      <c r="BM60" s="214"/>
      <c r="BN60" s="214"/>
      <c r="BO60" s="224"/>
      <c r="BP60" s="224"/>
      <c r="BQ60" s="221">
        <v>54</v>
      </c>
      <c r="BR60" s="222"/>
      <c r="BS60" s="1002"/>
      <c r="BT60" s="1003"/>
      <c r="BU60" s="1003"/>
      <c r="BV60" s="1003"/>
      <c r="BW60" s="1003"/>
      <c r="BX60" s="1003"/>
      <c r="BY60" s="1003"/>
      <c r="BZ60" s="1003"/>
      <c r="CA60" s="1003"/>
      <c r="CB60" s="1003"/>
      <c r="CC60" s="1003"/>
      <c r="CD60" s="1003"/>
      <c r="CE60" s="1003"/>
      <c r="CF60" s="1003"/>
      <c r="CG60" s="1024"/>
      <c r="CH60" s="999"/>
      <c r="CI60" s="1000"/>
      <c r="CJ60" s="1000"/>
      <c r="CK60" s="1000"/>
      <c r="CL60" s="1001"/>
      <c r="CM60" s="999"/>
      <c r="CN60" s="1000"/>
      <c r="CO60" s="1000"/>
      <c r="CP60" s="1000"/>
      <c r="CQ60" s="1001"/>
      <c r="CR60" s="999"/>
      <c r="CS60" s="1000"/>
      <c r="CT60" s="1000"/>
      <c r="CU60" s="1000"/>
      <c r="CV60" s="1001"/>
      <c r="CW60" s="999"/>
      <c r="CX60" s="1000"/>
      <c r="CY60" s="1000"/>
      <c r="CZ60" s="1000"/>
      <c r="DA60" s="1001"/>
      <c r="DB60" s="999"/>
      <c r="DC60" s="1000"/>
      <c r="DD60" s="1000"/>
      <c r="DE60" s="1000"/>
      <c r="DF60" s="1001"/>
      <c r="DG60" s="999"/>
      <c r="DH60" s="1000"/>
      <c r="DI60" s="1000"/>
      <c r="DJ60" s="1000"/>
      <c r="DK60" s="1001"/>
      <c r="DL60" s="999"/>
      <c r="DM60" s="1000"/>
      <c r="DN60" s="1000"/>
      <c r="DO60" s="1000"/>
      <c r="DP60" s="1001"/>
      <c r="DQ60" s="999"/>
      <c r="DR60" s="1000"/>
      <c r="DS60" s="1000"/>
      <c r="DT60" s="1000"/>
      <c r="DU60" s="1001"/>
      <c r="DV60" s="1002"/>
      <c r="DW60" s="1003"/>
      <c r="DX60" s="1003"/>
      <c r="DY60" s="1003"/>
      <c r="DZ60" s="1004"/>
      <c r="EA60" s="212"/>
    </row>
    <row r="61" spans="1:131" ht="26.25" customHeight="1" thickBot="1" x14ac:dyDescent="0.2">
      <c r="A61" s="221">
        <v>34</v>
      </c>
      <c r="B61" s="1040"/>
      <c r="C61" s="1041"/>
      <c r="D61" s="1041"/>
      <c r="E61" s="1041"/>
      <c r="F61" s="1041"/>
      <c r="G61" s="1041"/>
      <c r="H61" s="1041"/>
      <c r="I61" s="1041"/>
      <c r="J61" s="1041"/>
      <c r="K61" s="1041"/>
      <c r="L61" s="1041"/>
      <c r="M61" s="1041"/>
      <c r="N61" s="1041"/>
      <c r="O61" s="1041"/>
      <c r="P61" s="1042"/>
      <c r="Q61" s="1043"/>
      <c r="R61" s="1035"/>
      <c r="S61" s="1035"/>
      <c r="T61" s="1035"/>
      <c r="U61" s="1035"/>
      <c r="V61" s="1035"/>
      <c r="W61" s="1035"/>
      <c r="X61" s="1035"/>
      <c r="Y61" s="1035"/>
      <c r="Z61" s="1035"/>
      <c r="AA61" s="1035"/>
      <c r="AB61" s="1035"/>
      <c r="AC61" s="1035"/>
      <c r="AD61" s="1035"/>
      <c r="AE61" s="1044"/>
      <c r="AF61" s="1045"/>
      <c r="AG61" s="1046"/>
      <c r="AH61" s="1046"/>
      <c r="AI61" s="1046"/>
      <c r="AJ61" s="1047"/>
      <c r="AK61" s="1034"/>
      <c r="AL61" s="1035"/>
      <c r="AM61" s="1035"/>
      <c r="AN61" s="1035"/>
      <c r="AO61" s="1035"/>
      <c r="AP61" s="1035"/>
      <c r="AQ61" s="1035"/>
      <c r="AR61" s="1035"/>
      <c r="AS61" s="1035"/>
      <c r="AT61" s="1035"/>
      <c r="AU61" s="1035"/>
      <c r="AV61" s="1035"/>
      <c r="AW61" s="1035"/>
      <c r="AX61" s="1035"/>
      <c r="AY61" s="1035"/>
      <c r="AZ61" s="1036"/>
      <c r="BA61" s="1036"/>
      <c r="BB61" s="1036"/>
      <c r="BC61" s="1036"/>
      <c r="BD61" s="1036"/>
      <c r="BE61" s="985"/>
      <c r="BF61" s="985"/>
      <c r="BG61" s="985"/>
      <c r="BH61" s="985"/>
      <c r="BI61" s="986"/>
      <c r="BJ61" s="214"/>
      <c r="BK61" s="214"/>
      <c r="BL61" s="214"/>
      <c r="BM61" s="214"/>
      <c r="BN61" s="214"/>
      <c r="BO61" s="224"/>
      <c r="BP61" s="224"/>
      <c r="BQ61" s="221">
        <v>55</v>
      </c>
      <c r="BR61" s="222"/>
      <c r="BS61" s="1002"/>
      <c r="BT61" s="1003"/>
      <c r="BU61" s="1003"/>
      <c r="BV61" s="1003"/>
      <c r="BW61" s="1003"/>
      <c r="BX61" s="1003"/>
      <c r="BY61" s="1003"/>
      <c r="BZ61" s="1003"/>
      <c r="CA61" s="1003"/>
      <c r="CB61" s="1003"/>
      <c r="CC61" s="1003"/>
      <c r="CD61" s="1003"/>
      <c r="CE61" s="1003"/>
      <c r="CF61" s="1003"/>
      <c r="CG61" s="1024"/>
      <c r="CH61" s="999"/>
      <c r="CI61" s="1000"/>
      <c r="CJ61" s="1000"/>
      <c r="CK61" s="1000"/>
      <c r="CL61" s="1001"/>
      <c r="CM61" s="999"/>
      <c r="CN61" s="1000"/>
      <c r="CO61" s="1000"/>
      <c r="CP61" s="1000"/>
      <c r="CQ61" s="1001"/>
      <c r="CR61" s="999"/>
      <c r="CS61" s="1000"/>
      <c r="CT61" s="1000"/>
      <c r="CU61" s="1000"/>
      <c r="CV61" s="1001"/>
      <c r="CW61" s="999"/>
      <c r="CX61" s="1000"/>
      <c r="CY61" s="1000"/>
      <c r="CZ61" s="1000"/>
      <c r="DA61" s="1001"/>
      <c r="DB61" s="999"/>
      <c r="DC61" s="1000"/>
      <c r="DD61" s="1000"/>
      <c r="DE61" s="1000"/>
      <c r="DF61" s="1001"/>
      <c r="DG61" s="999"/>
      <c r="DH61" s="1000"/>
      <c r="DI61" s="1000"/>
      <c r="DJ61" s="1000"/>
      <c r="DK61" s="1001"/>
      <c r="DL61" s="999"/>
      <c r="DM61" s="1000"/>
      <c r="DN61" s="1000"/>
      <c r="DO61" s="1000"/>
      <c r="DP61" s="1001"/>
      <c r="DQ61" s="999"/>
      <c r="DR61" s="1000"/>
      <c r="DS61" s="1000"/>
      <c r="DT61" s="1000"/>
      <c r="DU61" s="1001"/>
      <c r="DV61" s="1002"/>
      <c r="DW61" s="1003"/>
      <c r="DX61" s="1003"/>
      <c r="DY61" s="1003"/>
      <c r="DZ61" s="1004"/>
      <c r="EA61" s="212"/>
    </row>
    <row r="62" spans="1:131" ht="26.25" customHeight="1" x14ac:dyDescent="0.15">
      <c r="A62" s="221">
        <v>35</v>
      </c>
      <c r="B62" s="1040"/>
      <c r="C62" s="1041"/>
      <c r="D62" s="1041"/>
      <c r="E62" s="1041"/>
      <c r="F62" s="1041"/>
      <c r="G62" s="1041"/>
      <c r="H62" s="1041"/>
      <c r="I62" s="1041"/>
      <c r="J62" s="1041"/>
      <c r="K62" s="1041"/>
      <c r="L62" s="1041"/>
      <c r="M62" s="1041"/>
      <c r="N62" s="1041"/>
      <c r="O62" s="1041"/>
      <c r="P62" s="1042"/>
      <c r="Q62" s="1043"/>
      <c r="R62" s="1035"/>
      <c r="S62" s="1035"/>
      <c r="T62" s="1035"/>
      <c r="U62" s="1035"/>
      <c r="V62" s="1035"/>
      <c r="W62" s="1035"/>
      <c r="X62" s="1035"/>
      <c r="Y62" s="1035"/>
      <c r="Z62" s="1035"/>
      <c r="AA62" s="1035"/>
      <c r="AB62" s="1035"/>
      <c r="AC62" s="1035"/>
      <c r="AD62" s="1035"/>
      <c r="AE62" s="1044"/>
      <c r="AF62" s="1045"/>
      <c r="AG62" s="1046"/>
      <c r="AH62" s="1046"/>
      <c r="AI62" s="1046"/>
      <c r="AJ62" s="1047"/>
      <c r="AK62" s="1034"/>
      <c r="AL62" s="1035"/>
      <c r="AM62" s="1035"/>
      <c r="AN62" s="1035"/>
      <c r="AO62" s="1035"/>
      <c r="AP62" s="1035"/>
      <c r="AQ62" s="1035"/>
      <c r="AR62" s="1035"/>
      <c r="AS62" s="1035"/>
      <c r="AT62" s="1035"/>
      <c r="AU62" s="1035"/>
      <c r="AV62" s="1035"/>
      <c r="AW62" s="1035"/>
      <c r="AX62" s="1035"/>
      <c r="AY62" s="1035"/>
      <c r="AZ62" s="1036"/>
      <c r="BA62" s="1036"/>
      <c r="BB62" s="1036"/>
      <c r="BC62" s="1036"/>
      <c r="BD62" s="1036"/>
      <c r="BE62" s="985"/>
      <c r="BF62" s="985"/>
      <c r="BG62" s="985"/>
      <c r="BH62" s="985"/>
      <c r="BI62" s="986"/>
      <c r="BJ62" s="1037" t="s">
        <v>395</v>
      </c>
      <c r="BK62" s="1038"/>
      <c r="BL62" s="1038"/>
      <c r="BM62" s="1038"/>
      <c r="BN62" s="1039"/>
      <c r="BO62" s="224"/>
      <c r="BP62" s="224"/>
      <c r="BQ62" s="221">
        <v>56</v>
      </c>
      <c r="BR62" s="222"/>
      <c r="BS62" s="1002"/>
      <c r="BT62" s="1003"/>
      <c r="BU62" s="1003"/>
      <c r="BV62" s="1003"/>
      <c r="BW62" s="1003"/>
      <c r="BX62" s="1003"/>
      <c r="BY62" s="1003"/>
      <c r="BZ62" s="1003"/>
      <c r="CA62" s="1003"/>
      <c r="CB62" s="1003"/>
      <c r="CC62" s="1003"/>
      <c r="CD62" s="1003"/>
      <c r="CE62" s="1003"/>
      <c r="CF62" s="1003"/>
      <c r="CG62" s="1024"/>
      <c r="CH62" s="999"/>
      <c r="CI62" s="1000"/>
      <c r="CJ62" s="1000"/>
      <c r="CK62" s="1000"/>
      <c r="CL62" s="1001"/>
      <c r="CM62" s="999"/>
      <c r="CN62" s="1000"/>
      <c r="CO62" s="1000"/>
      <c r="CP62" s="1000"/>
      <c r="CQ62" s="1001"/>
      <c r="CR62" s="999"/>
      <c r="CS62" s="1000"/>
      <c r="CT62" s="1000"/>
      <c r="CU62" s="1000"/>
      <c r="CV62" s="1001"/>
      <c r="CW62" s="999"/>
      <c r="CX62" s="1000"/>
      <c r="CY62" s="1000"/>
      <c r="CZ62" s="1000"/>
      <c r="DA62" s="1001"/>
      <c r="DB62" s="999"/>
      <c r="DC62" s="1000"/>
      <c r="DD62" s="1000"/>
      <c r="DE62" s="1000"/>
      <c r="DF62" s="1001"/>
      <c r="DG62" s="999"/>
      <c r="DH62" s="1000"/>
      <c r="DI62" s="1000"/>
      <c r="DJ62" s="1000"/>
      <c r="DK62" s="1001"/>
      <c r="DL62" s="999"/>
      <c r="DM62" s="1000"/>
      <c r="DN62" s="1000"/>
      <c r="DO62" s="1000"/>
      <c r="DP62" s="1001"/>
      <c r="DQ62" s="999"/>
      <c r="DR62" s="1000"/>
      <c r="DS62" s="1000"/>
      <c r="DT62" s="1000"/>
      <c r="DU62" s="1001"/>
      <c r="DV62" s="1002"/>
      <c r="DW62" s="1003"/>
      <c r="DX62" s="1003"/>
      <c r="DY62" s="1003"/>
      <c r="DZ62" s="1004"/>
      <c r="EA62" s="212"/>
    </row>
    <row r="63" spans="1:131" ht="26.25" customHeight="1" thickBot="1" x14ac:dyDescent="0.2">
      <c r="A63" s="223" t="s">
        <v>377</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0"/>
      <c r="AF63" s="1031">
        <v>5549</v>
      </c>
      <c r="AG63" s="972"/>
      <c r="AH63" s="972"/>
      <c r="AI63" s="972"/>
      <c r="AJ63" s="1032"/>
      <c r="AK63" s="1033"/>
      <c r="AL63" s="976"/>
      <c r="AM63" s="976"/>
      <c r="AN63" s="976"/>
      <c r="AO63" s="976"/>
      <c r="AP63" s="972">
        <v>10214</v>
      </c>
      <c r="AQ63" s="972"/>
      <c r="AR63" s="972"/>
      <c r="AS63" s="972"/>
      <c r="AT63" s="972"/>
      <c r="AU63" s="972">
        <v>146</v>
      </c>
      <c r="AV63" s="972"/>
      <c r="AW63" s="972"/>
      <c r="AX63" s="972"/>
      <c r="AY63" s="972"/>
      <c r="AZ63" s="1027"/>
      <c r="BA63" s="1027"/>
      <c r="BB63" s="1027"/>
      <c r="BC63" s="1027"/>
      <c r="BD63" s="1027"/>
      <c r="BE63" s="973"/>
      <c r="BF63" s="973"/>
      <c r="BG63" s="973"/>
      <c r="BH63" s="973"/>
      <c r="BI63" s="974"/>
      <c r="BJ63" s="1028" t="s">
        <v>121</v>
      </c>
      <c r="BK63" s="966"/>
      <c r="BL63" s="966"/>
      <c r="BM63" s="966"/>
      <c r="BN63" s="1029"/>
      <c r="BO63" s="224"/>
      <c r="BP63" s="224"/>
      <c r="BQ63" s="221">
        <v>57</v>
      </c>
      <c r="BR63" s="222"/>
      <c r="BS63" s="1002"/>
      <c r="BT63" s="1003"/>
      <c r="BU63" s="1003"/>
      <c r="BV63" s="1003"/>
      <c r="BW63" s="1003"/>
      <c r="BX63" s="1003"/>
      <c r="BY63" s="1003"/>
      <c r="BZ63" s="1003"/>
      <c r="CA63" s="1003"/>
      <c r="CB63" s="1003"/>
      <c r="CC63" s="1003"/>
      <c r="CD63" s="1003"/>
      <c r="CE63" s="1003"/>
      <c r="CF63" s="1003"/>
      <c r="CG63" s="1024"/>
      <c r="CH63" s="999"/>
      <c r="CI63" s="1000"/>
      <c r="CJ63" s="1000"/>
      <c r="CK63" s="1000"/>
      <c r="CL63" s="1001"/>
      <c r="CM63" s="999"/>
      <c r="CN63" s="1000"/>
      <c r="CO63" s="1000"/>
      <c r="CP63" s="1000"/>
      <c r="CQ63" s="1001"/>
      <c r="CR63" s="999"/>
      <c r="CS63" s="1000"/>
      <c r="CT63" s="1000"/>
      <c r="CU63" s="1000"/>
      <c r="CV63" s="1001"/>
      <c r="CW63" s="999"/>
      <c r="CX63" s="1000"/>
      <c r="CY63" s="1000"/>
      <c r="CZ63" s="1000"/>
      <c r="DA63" s="1001"/>
      <c r="DB63" s="999"/>
      <c r="DC63" s="1000"/>
      <c r="DD63" s="1000"/>
      <c r="DE63" s="1000"/>
      <c r="DF63" s="1001"/>
      <c r="DG63" s="999"/>
      <c r="DH63" s="1000"/>
      <c r="DI63" s="1000"/>
      <c r="DJ63" s="1000"/>
      <c r="DK63" s="1001"/>
      <c r="DL63" s="999"/>
      <c r="DM63" s="1000"/>
      <c r="DN63" s="1000"/>
      <c r="DO63" s="1000"/>
      <c r="DP63" s="1001"/>
      <c r="DQ63" s="999"/>
      <c r="DR63" s="1000"/>
      <c r="DS63" s="1000"/>
      <c r="DT63" s="1000"/>
      <c r="DU63" s="1001"/>
      <c r="DV63" s="1002"/>
      <c r="DW63" s="1003"/>
      <c r="DX63" s="1003"/>
      <c r="DY63" s="1003"/>
      <c r="DZ63" s="1004"/>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2"/>
      <c r="BT64" s="1003"/>
      <c r="BU64" s="1003"/>
      <c r="BV64" s="1003"/>
      <c r="BW64" s="1003"/>
      <c r="BX64" s="1003"/>
      <c r="BY64" s="1003"/>
      <c r="BZ64" s="1003"/>
      <c r="CA64" s="1003"/>
      <c r="CB64" s="1003"/>
      <c r="CC64" s="1003"/>
      <c r="CD64" s="1003"/>
      <c r="CE64" s="1003"/>
      <c r="CF64" s="1003"/>
      <c r="CG64" s="1024"/>
      <c r="CH64" s="999"/>
      <c r="CI64" s="1000"/>
      <c r="CJ64" s="1000"/>
      <c r="CK64" s="1000"/>
      <c r="CL64" s="1001"/>
      <c r="CM64" s="999"/>
      <c r="CN64" s="1000"/>
      <c r="CO64" s="1000"/>
      <c r="CP64" s="1000"/>
      <c r="CQ64" s="1001"/>
      <c r="CR64" s="999"/>
      <c r="CS64" s="1000"/>
      <c r="CT64" s="1000"/>
      <c r="CU64" s="1000"/>
      <c r="CV64" s="1001"/>
      <c r="CW64" s="999"/>
      <c r="CX64" s="1000"/>
      <c r="CY64" s="1000"/>
      <c r="CZ64" s="1000"/>
      <c r="DA64" s="1001"/>
      <c r="DB64" s="999"/>
      <c r="DC64" s="1000"/>
      <c r="DD64" s="1000"/>
      <c r="DE64" s="1000"/>
      <c r="DF64" s="1001"/>
      <c r="DG64" s="999"/>
      <c r="DH64" s="1000"/>
      <c r="DI64" s="1000"/>
      <c r="DJ64" s="1000"/>
      <c r="DK64" s="1001"/>
      <c r="DL64" s="999"/>
      <c r="DM64" s="1000"/>
      <c r="DN64" s="1000"/>
      <c r="DO64" s="1000"/>
      <c r="DP64" s="1001"/>
      <c r="DQ64" s="999"/>
      <c r="DR64" s="1000"/>
      <c r="DS64" s="1000"/>
      <c r="DT64" s="1000"/>
      <c r="DU64" s="1001"/>
      <c r="DV64" s="1002"/>
      <c r="DW64" s="1003"/>
      <c r="DX64" s="1003"/>
      <c r="DY64" s="1003"/>
      <c r="DZ64" s="1004"/>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2"/>
      <c r="BT65" s="1003"/>
      <c r="BU65" s="1003"/>
      <c r="BV65" s="1003"/>
      <c r="BW65" s="1003"/>
      <c r="BX65" s="1003"/>
      <c r="BY65" s="1003"/>
      <c r="BZ65" s="1003"/>
      <c r="CA65" s="1003"/>
      <c r="CB65" s="1003"/>
      <c r="CC65" s="1003"/>
      <c r="CD65" s="1003"/>
      <c r="CE65" s="1003"/>
      <c r="CF65" s="1003"/>
      <c r="CG65" s="1024"/>
      <c r="CH65" s="999"/>
      <c r="CI65" s="1000"/>
      <c r="CJ65" s="1000"/>
      <c r="CK65" s="1000"/>
      <c r="CL65" s="1001"/>
      <c r="CM65" s="999"/>
      <c r="CN65" s="1000"/>
      <c r="CO65" s="1000"/>
      <c r="CP65" s="1000"/>
      <c r="CQ65" s="1001"/>
      <c r="CR65" s="999"/>
      <c r="CS65" s="1000"/>
      <c r="CT65" s="1000"/>
      <c r="CU65" s="1000"/>
      <c r="CV65" s="1001"/>
      <c r="CW65" s="999"/>
      <c r="CX65" s="1000"/>
      <c r="CY65" s="1000"/>
      <c r="CZ65" s="1000"/>
      <c r="DA65" s="1001"/>
      <c r="DB65" s="999"/>
      <c r="DC65" s="1000"/>
      <c r="DD65" s="1000"/>
      <c r="DE65" s="1000"/>
      <c r="DF65" s="1001"/>
      <c r="DG65" s="999"/>
      <c r="DH65" s="1000"/>
      <c r="DI65" s="1000"/>
      <c r="DJ65" s="1000"/>
      <c r="DK65" s="1001"/>
      <c r="DL65" s="999"/>
      <c r="DM65" s="1000"/>
      <c r="DN65" s="1000"/>
      <c r="DO65" s="1000"/>
      <c r="DP65" s="1001"/>
      <c r="DQ65" s="999"/>
      <c r="DR65" s="1000"/>
      <c r="DS65" s="1000"/>
      <c r="DT65" s="1000"/>
      <c r="DU65" s="1001"/>
      <c r="DV65" s="1002"/>
      <c r="DW65" s="1003"/>
      <c r="DX65" s="1003"/>
      <c r="DY65" s="1003"/>
      <c r="DZ65" s="1004"/>
      <c r="EA65" s="212"/>
    </row>
    <row r="66" spans="1:131" ht="26.25" customHeight="1" x14ac:dyDescent="0.15">
      <c r="A66" s="1005" t="s">
        <v>398</v>
      </c>
      <c r="B66" s="1006"/>
      <c r="C66" s="1006"/>
      <c r="D66" s="1006"/>
      <c r="E66" s="1006"/>
      <c r="F66" s="1006"/>
      <c r="G66" s="1006"/>
      <c r="H66" s="1006"/>
      <c r="I66" s="1006"/>
      <c r="J66" s="1006"/>
      <c r="K66" s="1006"/>
      <c r="L66" s="1006"/>
      <c r="M66" s="1006"/>
      <c r="N66" s="1006"/>
      <c r="O66" s="1006"/>
      <c r="P66" s="1007"/>
      <c r="Q66" s="1011" t="s">
        <v>381</v>
      </c>
      <c r="R66" s="1012"/>
      <c r="S66" s="1012"/>
      <c r="T66" s="1012"/>
      <c r="U66" s="1013"/>
      <c r="V66" s="1011" t="s">
        <v>382</v>
      </c>
      <c r="W66" s="1012"/>
      <c r="X66" s="1012"/>
      <c r="Y66" s="1012"/>
      <c r="Z66" s="1013"/>
      <c r="AA66" s="1011" t="s">
        <v>383</v>
      </c>
      <c r="AB66" s="1012"/>
      <c r="AC66" s="1012"/>
      <c r="AD66" s="1012"/>
      <c r="AE66" s="1013"/>
      <c r="AF66" s="1017" t="s">
        <v>384</v>
      </c>
      <c r="AG66" s="1018"/>
      <c r="AH66" s="1018"/>
      <c r="AI66" s="1018"/>
      <c r="AJ66" s="1019"/>
      <c r="AK66" s="1011" t="s">
        <v>385</v>
      </c>
      <c r="AL66" s="1006"/>
      <c r="AM66" s="1006"/>
      <c r="AN66" s="1006"/>
      <c r="AO66" s="1007"/>
      <c r="AP66" s="1011" t="s">
        <v>386</v>
      </c>
      <c r="AQ66" s="1012"/>
      <c r="AR66" s="1012"/>
      <c r="AS66" s="1012"/>
      <c r="AT66" s="1013"/>
      <c r="AU66" s="1011" t="s">
        <v>399</v>
      </c>
      <c r="AV66" s="1012"/>
      <c r="AW66" s="1012"/>
      <c r="AX66" s="1012"/>
      <c r="AY66" s="1013"/>
      <c r="AZ66" s="1011" t="s">
        <v>364</v>
      </c>
      <c r="BA66" s="1012"/>
      <c r="BB66" s="1012"/>
      <c r="BC66" s="1012"/>
      <c r="BD66" s="1025"/>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08"/>
      <c r="B67" s="1009"/>
      <c r="C67" s="1009"/>
      <c r="D67" s="1009"/>
      <c r="E67" s="1009"/>
      <c r="F67" s="1009"/>
      <c r="G67" s="1009"/>
      <c r="H67" s="1009"/>
      <c r="I67" s="1009"/>
      <c r="J67" s="1009"/>
      <c r="K67" s="1009"/>
      <c r="L67" s="1009"/>
      <c r="M67" s="1009"/>
      <c r="N67" s="1009"/>
      <c r="O67" s="1009"/>
      <c r="P67" s="1010"/>
      <c r="Q67" s="1014"/>
      <c r="R67" s="1015"/>
      <c r="S67" s="1015"/>
      <c r="T67" s="1015"/>
      <c r="U67" s="1016"/>
      <c r="V67" s="1014"/>
      <c r="W67" s="1015"/>
      <c r="X67" s="1015"/>
      <c r="Y67" s="1015"/>
      <c r="Z67" s="1016"/>
      <c r="AA67" s="1014"/>
      <c r="AB67" s="1015"/>
      <c r="AC67" s="1015"/>
      <c r="AD67" s="1015"/>
      <c r="AE67" s="1016"/>
      <c r="AF67" s="1020"/>
      <c r="AG67" s="1021"/>
      <c r="AH67" s="1021"/>
      <c r="AI67" s="1021"/>
      <c r="AJ67" s="1022"/>
      <c r="AK67" s="1023"/>
      <c r="AL67" s="1009"/>
      <c r="AM67" s="1009"/>
      <c r="AN67" s="1009"/>
      <c r="AO67" s="1010"/>
      <c r="AP67" s="1014"/>
      <c r="AQ67" s="1015"/>
      <c r="AR67" s="1015"/>
      <c r="AS67" s="1015"/>
      <c r="AT67" s="1016"/>
      <c r="AU67" s="1014"/>
      <c r="AV67" s="1015"/>
      <c r="AW67" s="1015"/>
      <c r="AX67" s="1015"/>
      <c r="AY67" s="1016"/>
      <c r="AZ67" s="1014"/>
      <c r="BA67" s="1015"/>
      <c r="BB67" s="1015"/>
      <c r="BC67" s="1015"/>
      <c r="BD67" s="1026"/>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1116" t="s">
        <v>546</v>
      </c>
      <c r="C68" s="1117"/>
      <c r="D68" s="1117"/>
      <c r="E68" s="1117"/>
      <c r="F68" s="1117"/>
      <c r="G68" s="1117"/>
      <c r="H68" s="1117"/>
      <c r="I68" s="1117"/>
      <c r="J68" s="1117"/>
      <c r="K68" s="1117"/>
      <c r="L68" s="1117"/>
      <c r="M68" s="1117"/>
      <c r="N68" s="1117"/>
      <c r="O68" s="1117"/>
      <c r="P68" s="1118"/>
      <c r="Q68" s="998">
        <v>3668</v>
      </c>
      <c r="R68" s="995"/>
      <c r="S68" s="995"/>
      <c r="T68" s="995"/>
      <c r="U68" s="995"/>
      <c r="V68" s="995">
        <v>3293</v>
      </c>
      <c r="W68" s="995"/>
      <c r="X68" s="995"/>
      <c r="Y68" s="995"/>
      <c r="Z68" s="995"/>
      <c r="AA68" s="995">
        <v>375</v>
      </c>
      <c r="AB68" s="995"/>
      <c r="AC68" s="995"/>
      <c r="AD68" s="995"/>
      <c r="AE68" s="995"/>
      <c r="AF68" s="995">
        <v>155</v>
      </c>
      <c r="AG68" s="995"/>
      <c r="AH68" s="995"/>
      <c r="AI68" s="995"/>
      <c r="AJ68" s="995"/>
      <c r="AK68" s="995">
        <v>191</v>
      </c>
      <c r="AL68" s="995"/>
      <c r="AM68" s="995"/>
      <c r="AN68" s="995"/>
      <c r="AO68" s="995"/>
      <c r="AP68" s="995">
        <v>1759</v>
      </c>
      <c r="AQ68" s="995"/>
      <c r="AR68" s="995"/>
      <c r="AS68" s="995"/>
      <c r="AT68" s="995"/>
      <c r="AU68" s="995">
        <v>631</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547</v>
      </c>
      <c r="C69" s="988"/>
      <c r="D69" s="988"/>
      <c r="E69" s="988"/>
      <c r="F69" s="988"/>
      <c r="G69" s="988"/>
      <c r="H69" s="988"/>
      <c r="I69" s="988"/>
      <c r="J69" s="988"/>
      <c r="K69" s="988"/>
      <c r="L69" s="988"/>
      <c r="M69" s="988"/>
      <c r="N69" s="988"/>
      <c r="O69" s="988"/>
      <c r="P69" s="989"/>
      <c r="Q69" s="990">
        <v>221</v>
      </c>
      <c r="R69" s="984"/>
      <c r="S69" s="984"/>
      <c r="T69" s="984"/>
      <c r="U69" s="984"/>
      <c r="V69" s="984">
        <v>202</v>
      </c>
      <c r="W69" s="984"/>
      <c r="X69" s="984"/>
      <c r="Y69" s="984"/>
      <c r="Z69" s="984"/>
      <c r="AA69" s="984">
        <v>19</v>
      </c>
      <c r="AB69" s="984"/>
      <c r="AC69" s="984"/>
      <c r="AD69" s="984"/>
      <c r="AE69" s="984"/>
      <c r="AF69" s="984">
        <v>19</v>
      </c>
      <c r="AG69" s="984"/>
      <c r="AH69" s="984"/>
      <c r="AI69" s="984"/>
      <c r="AJ69" s="984"/>
      <c r="AK69" s="984" t="s">
        <v>487</v>
      </c>
      <c r="AL69" s="984"/>
      <c r="AM69" s="984"/>
      <c r="AN69" s="984"/>
      <c r="AO69" s="984"/>
      <c r="AP69" s="984" t="s">
        <v>487</v>
      </c>
      <c r="AQ69" s="984"/>
      <c r="AR69" s="984"/>
      <c r="AS69" s="984"/>
      <c r="AT69" s="984"/>
      <c r="AU69" s="984" t="s">
        <v>487</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548</v>
      </c>
      <c r="C70" s="988"/>
      <c r="D70" s="988"/>
      <c r="E70" s="988"/>
      <c r="F70" s="988"/>
      <c r="G70" s="988"/>
      <c r="H70" s="988"/>
      <c r="I70" s="988"/>
      <c r="J70" s="988"/>
      <c r="K70" s="988"/>
      <c r="L70" s="988"/>
      <c r="M70" s="988"/>
      <c r="N70" s="988"/>
      <c r="O70" s="988"/>
      <c r="P70" s="989"/>
      <c r="Q70" s="990">
        <v>5541</v>
      </c>
      <c r="R70" s="984"/>
      <c r="S70" s="984"/>
      <c r="T70" s="984"/>
      <c r="U70" s="984"/>
      <c r="V70" s="984">
        <v>5375</v>
      </c>
      <c r="W70" s="984"/>
      <c r="X70" s="984"/>
      <c r="Y70" s="984"/>
      <c r="Z70" s="984"/>
      <c r="AA70" s="984">
        <v>166</v>
      </c>
      <c r="AB70" s="984"/>
      <c r="AC70" s="984"/>
      <c r="AD70" s="984"/>
      <c r="AE70" s="984"/>
      <c r="AF70" s="984">
        <v>175</v>
      </c>
      <c r="AG70" s="984"/>
      <c r="AH70" s="984"/>
      <c r="AI70" s="984"/>
      <c r="AJ70" s="984"/>
      <c r="AK70" s="984">
        <v>2</v>
      </c>
      <c r="AL70" s="984"/>
      <c r="AM70" s="984"/>
      <c r="AN70" s="984"/>
      <c r="AO70" s="984"/>
      <c r="AP70" s="984" t="s">
        <v>487</v>
      </c>
      <c r="AQ70" s="984"/>
      <c r="AR70" s="984"/>
      <c r="AS70" s="984"/>
      <c r="AT70" s="984"/>
      <c r="AU70" s="984" t="s">
        <v>487</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549</v>
      </c>
      <c r="C71" s="988"/>
      <c r="D71" s="988"/>
      <c r="E71" s="988"/>
      <c r="F71" s="988"/>
      <c r="G71" s="988"/>
      <c r="H71" s="988"/>
      <c r="I71" s="988"/>
      <c r="J71" s="988"/>
      <c r="K71" s="988"/>
      <c r="L71" s="988"/>
      <c r="M71" s="988"/>
      <c r="N71" s="988"/>
      <c r="O71" s="988"/>
      <c r="P71" s="989"/>
      <c r="Q71" s="990">
        <v>126</v>
      </c>
      <c r="R71" s="984"/>
      <c r="S71" s="984"/>
      <c r="T71" s="984"/>
      <c r="U71" s="984"/>
      <c r="V71" s="984">
        <v>116</v>
      </c>
      <c r="W71" s="984"/>
      <c r="X71" s="984"/>
      <c r="Y71" s="984"/>
      <c r="Z71" s="984"/>
      <c r="AA71" s="984">
        <v>10</v>
      </c>
      <c r="AB71" s="984"/>
      <c r="AC71" s="984"/>
      <c r="AD71" s="984"/>
      <c r="AE71" s="984"/>
      <c r="AF71" s="984" t="s">
        <v>487</v>
      </c>
      <c r="AG71" s="984"/>
      <c r="AH71" s="984"/>
      <c r="AI71" s="984"/>
      <c r="AJ71" s="984"/>
      <c r="AK71" s="984">
        <v>2</v>
      </c>
      <c r="AL71" s="984"/>
      <c r="AM71" s="984"/>
      <c r="AN71" s="984"/>
      <c r="AO71" s="984"/>
      <c r="AP71" s="984" t="s">
        <v>487</v>
      </c>
      <c r="AQ71" s="984"/>
      <c r="AR71" s="984"/>
      <c r="AS71" s="984"/>
      <c r="AT71" s="984"/>
      <c r="AU71" s="984" t="s">
        <v>487</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550</v>
      </c>
      <c r="C72" s="988"/>
      <c r="D72" s="988"/>
      <c r="E72" s="988"/>
      <c r="F72" s="988"/>
      <c r="G72" s="988"/>
      <c r="H72" s="988"/>
      <c r="I72" s="988"/>
      <c r="J72" s="988"/>
      <c r="K72" s="988"/>
      <c r="L72" s="988"/>
      <c r="M72" s="988"/>
      <c r="N72" s="988"/>
      <c r="O72" s="988"/>
      <c r="P72" s="989"/>
      <c r="Q72" s="990">
        <v>283</v>
      </c>
      <c r="R72" s="984"/>
      <c r="S72" s="984"/>
      <c r="T72" s="984"/>
      <c r="U72" s="984"/>
      <c r="V72" s="984">
        <v>249</v>
      </c>
      <c r="W72" s="984"/>
      <c r="X72" s="984"/>
      <c r="Y72" s="984"/>
      <c r="Z72" s="984"/>
      <c r="AA72" s="984">
        <v>34</v>
      </c>
      <c r="AB72" s="984"/>
      <c r="AC72" s="984"/>
      <c r="AD72" s="984"/>
      <c r="AE72" s="984"/>
      <c r="AF72" s="984">
        <v>34</v>
      </c>
      <c r="AG72" s="984"/>
      <c r="AH72" s="984"/>
      <c r="AI72" s="984"/>
      <c r="AJ72" s="984"/>
      <c r="AK72" s="984">
        <v>19</v>
      </c>
      <c r="AL72" s="984"/>
      <c r="AM72" s="984"/>
      <c r="AN72" s="984"/>
      <c r="AO72" s="984"/>
      <c r="AP72" s="984" t="s">
        <v>487</v>
      </c>
      <c r="AQ72" s="984"/>
      <c r="AR72" s="984"/>
      <c r="AS72" s="984"/>
      <c r="AT72" s="984"/>
      <c r="AU72" s="984" t="s">
        <v>487</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551</v>
      </c>
      <c r="C73" s="988"/>
      <c r="D73" s="988"/>
      <c r="E73" s="988"/>
      <c r="F73" s="988"/>
      <c r="G73" s="988"/>
      <c r="H73" s="988"/>
      <c r="I73" s="988"/>
      <c r="J73" s="988"/>
      <c r="K73" s="988"/>
      <c r="L73" s="988"/>
      <c r="M73" s="988"/>
      <c r="N73" s="988"/>
      <c r="O73" s="988"/>
      <c r="P73" s="989"/>
      <c r="Q73" s="990">
        <v>36</v>
      </c>
      <c r="R73" s="984"/>
      <c r="S73" s="984"/>
      <c r="T73" s="984"/>
      <c r="U73" s="984"/>
      <c r="V73" s="984">
        <v>19</v>
      </c>
      <c r="W73" s="984"/>
      <c r="X73" s="984"/>
      <c r="Y73" s="984"/>
      <c r="Z73" s="984"/>
      <c r="AA73" s="984">
        <v>17</v>
      </c>
      <c r="AB73" s="984"/>
      <c r="AC73" s="984"/>
      <c r="AD73" s="984"/>
      <c r="AE73" s="984"/>
      <c r="AF73" s="984">
        <v>17</v>
      </c>
      <c r="AG73" s="984"/>
      <c r="AH73" s="984"/>
      <c r="AI73" s="984"/>
      <c r="AJ73" s="984"/>
      <c r="AK73" s="984" t="s">
        <v>487</v>
      </c>
      <c r="AL73" s="984"/>
      <c r="AM73" s="984"/>
      <c r="AN73" s="984"/>
      <c r="AO73" s="984"/>
      <c r="AP73" s="984" t="s">
        <v>487</v>
      </c>
      <c r="AQ73" s="984"/>
      <c r="AR73" s="984"/>
      <c r="AS73" s="984"/>
      <c r="AT73" s="984"/>
      <c r="AU73" s="984" t="s">
        <v>487</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552</v>
      </c>
      <c r="C74" s="988"/>
      <c r="D74" s="988"/>
      <c r="E74" s="988"/>
      <c r="F74" s="988"/>
      <c r="G74" s="988"/>
      <c r="H74" s="988"/>
      <c r="I74" s="988"/>
      <c r="J74" s="988"/>
      <c r="K74" s="988"/>
      <c r="L74" s="988"/>
      <c r="M74" s="988"/>
      <c r="N74" s="988"/>
      <c r="O74" s="988"/>
      <c r="P74" s="989"/>
      <c r="Q74" s="990">
        <v>324</v>
      </c>
      <c r="R74" s="984"/>
      <c r="S74" s="984"/>
      <c r="T74" s="984"/>
      <c r="U74" s="984"/>
      <c r="V74" s="984">
        <v>307</v>
      </c>
      <c r="W74" s="984"/>
      <c r="X74" s="984"/>
      <c r="Y74" s="984"/>
      <c r="Z74" s="984"/>
      <c r="AA74" s="984">
        <v>17</v>
      </c>
      <c r="AB74" s="984"/>
      <c r="AC74" s="984"/>
      <c r="AD74" s="984"/>
      <c r="AE74" s="984"/>
      <c r="AF74" s="984">
        <v>17</v>
      </c>
      <c r="AG74" s="984"/>
      <c r="AH74" s="984"/>
      <c r="AI74" s="984"/>
      <c r="AJ74" s="984"/>
      <c r="AK74" s="984" t="s">
        <v>487</v>
      </c>
      <c r="AL74" s="984"/>
      <c r="AM74" s="984"/>
      <c r="AN74" s="984"/>
      <c r="AO74" s="984"/>
      <c r="AP74" s="984" t="s">
        <v>487</v>
      </c>
      <c r="AQ74" s="984"/>
      <c r="AR74" s="984"/>
      <c r="AS74" s="984"/>
      <c r="AT74" s="984"/>
      <c r="AU74" s="984" t="s">
        <v>487</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t="s">
        <v>553</v>
      </c>
      <c r="C75" s="988"/>
      <c r="D75" s="988"/>
      <c r="E75" s="988"/>
      <c r="F75" s="988"/>
      <c r="G75" s="988"/>
      <c r="H75" s="988"/>
      <c r="I75" s="988"/>
      <c r="J75" s="988"/>
      <c r="K75" s="988"/>
      <c r="L75" s="988"/>
      <c r="M75" s="988"/>
      <c r="N75" s="988"/>
      <c r="O75" s="988"/>
      <c r="P75" s="989"/>
      <c r="Q75" s="991">
        <v>170139</v>
      </c>
      <c r="R75" s="992"/>
      <c r="S75" s="992"/>
      <c r="T75" s="992"/>
      <c r="U75" s="993"/>
      <c r="V75" s="994">
        <v>161758</v>
      </c>
      <c r="W75" s="992"/>
      <c r="X75" s="992"/>
      <c r="Y75" s="992"/>
      <c r="Z75" s="993"/>
      <c r="AA75" s="994">
        <v>8381</v>
      </c>
      <c r="AB75" s="992"/>
      <c r="AC75" s="992"/>
      <c r="AD75" s="992"/>
      <c r="AE75" s="993"/>
      <c r="AF75" s="994">
        <v>8381</v>
      </c>
      <c r="AG75" s="992"/>
      <c r="AH75" s="992"/>
      <c r="AI75" s="992"/>
      <c r="AJ75" s="993"/>
      <c r="AK75" s="994" t="s">
        <v>487</v>
      </c>
      <c r="AL75" s="992"/>
      <c r="AM75" s="992"/>
      <c r="AN75" s="992"/>
      <c r="AO75" s="993"/>
      <c r="AP75" s="994" t="s">
        <v>487</v>
      </c>
      <c r="AQ75" s="992"/>
      <c r="AR75" s="992"/>
      <c r="AS75" s="992"/>
      <c r="AT75" s="993"/>
      <c r="AU75" s="994" t="s">
        <v>487</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377</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8798</v>
      </c>
      <c r="AG88" s="972"/>
      <c r="AH88" s="972"/>
      <c r="AI88" s="972"/>
      <c r="AJ88" s="972"/>
      <c r="AK88" s="976"/>
      <c r="AL88" s="976"/>
      <c r="AM88" s="976"/>
      <c r="AN88" s="976"/>
      <c r="AO88" s="976"/>
      <c r="AP88" s="972">
        <v>1759</v>
      </c>
      <c r="AQ88" s="972"/>
      <c r="AR88" s="972"/>
      <c r="AS88" s="972"/>
      <c r="AT88" s="972"/>
      <c r="AU88" s="972">
        <v>631</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f>SUM(CR7:CV10)</f>
        <v>60</v>
      </c>
      <c r="CS102" s="966"/>
      <c r="CT102" s="966"/>
      <c r="CU102" s="966"/>
      <c r="CV102" s="967"/>
      <c r="CW102" s="965">
        <f t="shared" ref="CW102" si="0">SUM(CW7:DA10)</f>
        <v>4</v>
      </c>
      <c r="CX102" s="966"/>
      <c r="CY102" s="966"/>
      <c r="CZ102" s="966"/>
      <c r="DA102" s="967"/>
      <c r="DB102" s="965">
        <f t="shared" ref="DB102" si="1">SUM(DB7:DF10)</f>
        <v>25</v>
      </c>
      <c r="DC102" s="966"/>
      <c r="DD102" s="966"/>
      <c r="DE102" s="966"/>
      <c r="DF102" s="967"/>
      <c r="DG102" s="965" t="s">
        <v>554</v>
      </c>
      <c r="DH102" s="966"/>
      <c r="DI102" s="966"/>
      <c r="DJ102" s="966"/>
      <c r="DK102" s="967"/>
      <c r="DL102" s="965" t="s">
        <v>554</v>
      </c>
      <c r="DM102" s="966"/>
      <c r="DN102" s="966"/>
      <c r="DO102" s="966"/>
      <c r="DP102" s="967"/>
      <c r="DQ102" s="965" t="s">
        <v>554</v>
      </c>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12" customFormat="1" ht="26.25" customHeight="1" x14ac:dyDescent="0.15">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3517044</v>
      </c>
      <c r="AB110" s="902"/>
      <c r="AC110" s="902"/>
      <c r="AD110" s="902"/>
      <c r="AE110" s="903"/>
      <c r="AF110" s="904">
        <v>3613553</v>
      </c>
      <c r="AG110" s="902"/>
      <c r="AH110" s="902"/>
      <c r="AI110" s="902"/>
      <c r="AJ110" s="903"/>
      <c r="AK110" s="904">
        <v>3661110</v>
      </c>
      <c r="AL110" s="902"/>
      <c r="AM110" s="902"/>
      <c r="AN110" s="902"/>
      <c r="AO110" s="903"/>
      <c r="AP110" s="905">
        <v>11.7</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43843787</v>
      </c>
      <c r="BR110" s="855"/>
      <c r="BS110" s="855"/>
      <c r="BT110" s="855"/>
      <c r="BU110" s="855"/>
      <c r="BV110" s="855">
        <v>42501146</v>
      </c>
      <c r="BW110" s="855"/>
      <c r="BX110" s="855"/>
      <c r="BY110" s="855"/>
      <c r="BZ110" s="855"/>
      <c r="CA110" s="855">
        <v>41524196</v>
      </c>
      <c r="CB110" s="855"/>
      <c r="CC110" s="855"/>
      <c r="CD110" s="855"/>
      <c r="CE110" s="855"/>
      <c r="CF110" s="879">
        <v>132.80000000000001</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15">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15">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3010579</v>
      </c>
      <c r="BR112" s="830"/>
      <c r="BS112" s="830"/>
      <c r="BT112" s="830"/>
      <c r="BU112" s="830"/>
      <c r="BV112" s="830">
        <v>3199276</v>
      </c>
      <c r="BW112" s="830"/>
      <c r="BX112" s="830"/>
      <c r="BY112" s="830"/>
      <c r="BZ112" s="830"/>
      <c r="CA112" s="830">
        <v>3576255</v>
      </c>
      <c r="CB112" s="830"/>
      <c r="CC112" s="830"/>
      <c r="CD112" s="830"/>
      <c r="CE112" s="830"/>
      <c r="CF112" s="888">
        <v>11.4</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15">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466732</v>
      </c>
      <c r="AB113" s="932"/>
      <c r="AC113" s="932"/>
      <c r="AD113" s="932"/>
      <c r="AE113" s="933"/>
      <c r="AF113" s="934">
        <v>434412</v>
      </c>
      <c r="AG113" s="932"/>
      <c r="AH113" s="932"/>
      <c r="AI113" s="932"/>
      <c r="AJ113" s="933"/>
      <c r="AK113" s="934">
        <v>571737</v>
      </c>
      <c r="AL113" s="932"/>
      <c r="AM113" s="932"/>
      <c r="AN113" s="932"/>
      <c r="AO113" s="933"/>
      <c r="AP113" s="935">
        <v>1.8</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962479</v>
      </c>
      <c r="BR113" s="830"/>
      <c r="BS113" s="830"/>
      <c r="BT113" s="830"/>
      <c r="BU113" s="830"/>
      <c r="BV113" s="830">
        <v>657142</v>
      </c>
      <c r="BW113" s="830"/>
      <c r="BX113" s="830"/>
      <c r="BY113" s="830"/>
      <c r="BZ113" s="830"/>
      <c r="CA113" s="830">
        <v>630711</v>
      </c>
      <c r="CB113" s="830"/>
      <c r="CC113" s="830"/>
      <c r="CD113" s="830"/>
      <c r="CE113" s="830"/>
      <c r="CF113" s="888">
        <v>2</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15">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410311</v>
      </c>
      <c r="AB114" s="793"/>
      <c r="AC114" s="793"/>
      <c r="AD114" s="793"/>
      <c r="AE114" s="794"/>
      <c r="AF114" s="795">
        <v>373678</v>
      </c>
      <c r="AG114" s="793"/>
      <c r="AH114" s="793"/>
      <c r="AI114" s="793"/>
      <c r="AJ114" s="794"/>
      <c r="AK114" s="795">
        <v>230421</v>
      </c>
      <c r="AL114" s="793"/>
      <c r="AM114" s="793"/>
      <c r="AN114" s="793"/>
      <c r="AO114" s="794"/>
      <c r="AP114" s="837">
        <v>0.7</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5433834</v>
      </c>
      <c r="BR114" s="830"/>
      <c r="BS114" s="830"/>
      <c r="BT114" s="830"/>
      <c r="BU114" s="830"/>
      <c r="BV114" s="830">
        <v>5706081</v>
      </c>
      <c r="BW114" s="830"/>
      <c r="BX114" s="830"/>
      <c r="BY114" s="830"/>
      <c r="BZ114" s="830"/>
      <c r="CA114" s="830">
        <v>6060638</v>
      </c>
      <c r="CB114" s="830"/>
      <c r="CC114" s="830"/>
      <c r="CD114" s="830"/>
      <c r="CE114" s="830"/>
      <c r="CF114" s="888">
        <v>19.399999999999999</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15">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121</v>
      </c>
      <c r="AB115" s="932"/>
      <c r="AC115" s="932"/>
      <c r="AD115" s="932"/>
      <c r="AE115" s="933"/>
      <c r="AF115" s="934" t="s">
        <v>121</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v>11353</v>
      </c>
      <c r="BW115" s="830"/>
      <c r="BX115" s="830"/>
      <c r="BY115" s="830"/>
      <c r="BZ115" s="830"/>
      <c r="CA115" s="830">
        <v>1214</v>
      </c>
      <c r="CB115" s="830"/>
      <c r="CC115" s="830"/>
      <c r="CD115" s="830"/>
      <c r="CE115" s="830"/>
      <c r="CF115" s="888">
        <v>0</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15">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v>148</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4394087</v>
      </c>
      <c r="AB117" s="916"/>
      <c r="AC117" s="916"/>
      <c r="AD117" s="916"/>
      <c r="AE117" s="917"/>
      <c r="AF117" s="918">
        <v>4421791</v>
      </c>
      <c r="AG117" s="916"/>
      <c r="AH117" s="916"/>
      <c r="AI117" s="916"/>
      <c r="AJ117" s="917"/>
      <c r="AK117" s="918">
        <v>4463268</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15">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15">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441</v>
      </c>
      <c r="BP119" s="891"/>
      <c r="BQ119" s="892">
        <v>53250679</v>
      </c>
      <c r="BR119" s="858"/>
      <c r="BS119" s="858"/>
      <c r="BT119" s="858"/>
      <c r="BU119" s="858"/>
      <c r="BV119" s="858">
        <v>52074998</v>
      </c>
      <c r="BW119" s="858"/>
      <c r="BX119" s="858"/>
      <c r="BY119" s="858"/>
      <c r="BZ119" s="858"/>
      <c r="CA119" s="858">
        <v>51793014</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15">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12818096</v>
      </c>
      <c r="BR120" s="855"/>
      <c r="BS120" s="855"/>
      <c r="BT120" s="855"/>
      <c r="BU120" s="855"/>
      <c r="BV120" s="855">
        <v>12917103</v>
      </c>
      <c r="BW120" s="855"/>
      <c r="BX120" s="855"/>
      <c r="BY120" s="855"/>
      <c r="BZ120" s="855"/>
      <c r="CA120" s="855">
        <v>13029065</v>
      </c>
      <c r="CB120" s="855"/>
      <c r="CC120" s="855"/>
      <c r="CD120" s="855"/>
      <c r="CE120" s="855"/>
      <c r="CF120" s="879">
        <v>41.7</v>
      </c>
      <c r="CG120" s="880"/>
      <c r="CH120" s="880"/>
      <c r="CI120" s="880"/>
      <c r="CJ120" s="880"/>
      <c r="CK120" s="881" t="s">
        <v>445</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3010579</v>
      </c>
      <c r="DH120" s="855"/>
      <c r="DI120" s="855"/>
      <c r="DJ120" s="855"/>
      <c r="DK120" s="855"/>
      <c r="DL120" s="855">
        <v>3199276</v>
      </c>
      <c r="DM120" s="855"/>
      <c r="DN120" s="855"/>
      <c r="DO120" s="855"/>
      <c r="DP120" s="855"/>
      <c r="DQ120" s="855">
        <v>3576255</v>
      </c>
      <c r="DR120" s="855"/>
      <c r="DS120" s="855"/>
      <c r="DT120" s="855"/>
      <c r="DU120" s="855"/>
      <c r="DV120" s="856">
        <v>11.4</v>
      </c>
      <c r="DW120" s="856"/>
      <c r="DX120" s="856"/>
      <c r="DY120" s="856"/>
      <c r="DZ120" s="857"/>
    </row>
    <row r="121" spans="1:130" s="212" customFormat="1" ht="26.25" customHeight="1" x14ac:dyDescent="0.15">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2106874</v>
      </c>
      <c r="BR121" s="830"/>
      <c r="BS121" s="830"/>
      <c r="BT121" s="830"/>
      <c r="BU121" s="830"/>
      <c r="BV121" s="830">
        <v>1991760</v>
      </c>
      <c r="BW121" s="830"/>
      <c r="BX121" s="830"/>
      <c r="BY121" s="830"/>
      <c r="BZ121" s="830"/>
      <c r="CA121" s="830">
        <v>1574548</v>
      </c>
      <c r="CB121" s="830"/>
      <c r="CC121" s="830"/>
      <c r="CD121" s="830"/>
      <c r="CE121" s="830"/>
      <c r="CF121" s="888">
        <v>5</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121</v>
      </c>
      <c r="DH121" s="830"/>
      <c r="DI121" s="830"/>
      <c r="DJ121" s="830"/>
      <c r="DK121" s="830"/>
      <c r="DL121" s="830" t="s">
        <v>121</v>
      </c>
      <c r="DM121" s="830"/>
      <c r="DN121" s="830"/>
      <c r="DO121" s="830"/>
      <c r="DP121" s="830"/>
      <c r="DQ121" s="830" t="s">
        <v>121</v>
      </c>
      <c r="DR121" s="830"/>
      <c r="DS121" s="830"/>
      <c r="DT121" s="830"/>
      <c r="DU121" s="830"/>
      <c r="DV121" s="807" t="s">
        <v>121</v>
      </c>
      <c r="DW121" s="807"/>
      <c r="DX121" s="807"/>
      <c r="DY121" s="807"/>
      <c r="DZ121" s="808"/>
    </row>
    <row r="122" spans="1:130" s="212" customFormat="1" ht="26.25" customHeight="1" x14ac:dyDescent="0.15">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28922699</v>
      </c>
      <c r="BR122" s="858"/>
      <c r="BS122" s="858"/>
      <c r="BT122" s="858"/>
      <c r="BU122" s="858"/>
      <c r="BV122" s="858">
        <v>27762844</v>
      </c>
      <c r="BW122" s="858"/>
      <c r="BX122" s="858"/>
      <c r="BY122" s="858"/>
      <c r="BZ122" s="858"/>
      <c r="CA122" s="858">
        <v>27538098</v>
      </c>
      <c r="CB122" s="858"/>
      <c r="CC122" s="858"/>
      <c r="CD122" s="858"/>
      <c r="CE122" s="858"/>
      <c r="CF122" s="859">
        <v>88.1</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12" customFormat="1" ht="26.25" customHeight="1" x14ac:dyDescent="0.15">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449</v>
      </c>
      <c r="BP123" s="891"/>
      <c r="BQ123" s="845">
        <v>43847669</v>
      </c>
      <c r="BR123" s="846"/>
      <c r="BS123" s="846"/>
      <c r="BT123" s="846"/>
      <c r="BU123" s="846"/>
      <c r="BV123" s="846">
        <v>42671707</v>
      </c>
      <c r="BW123" s="846"/>
      <c r="BX123" s="846"/>
      <c r="BY123" s="846"/>
      <c r="BZ123" s="846"/>
      <c r="CA123" s="846">
        <v>42141711</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31.8</v>
      </c>
      <c r="BR124" s="844"/>
      <c r="BS124" s="844"/>
      <c r="BT124" s="844"/>
      <c r="BU124" s="844"/>
      <c r="BV124" s="844">
        <v>30.8</v>
      </c>
      <c r="BW124" s="844"/>
      <c r="BX124" s="844"/>
      <c r="BY124" s="844"/>
      <c r="BZ124" s="844"/>
      <c r="CA124" s="844">
        <v>30.8</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15">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15">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121893</v>
      </c>
      <c r="AB128" s="814"/>
      <c r="AC128" s="814"/>
      <c r="AD128" s="814"/>
      <c r="AE128" s="815"/>
      <c r="AF128" s="816">
        <v>87492</v>
      </c>
      <c r="AG128" s="814"/>
      <c r="AH128" s="814"/>
      <c r="AI128" s="814"/>
      <c r="AJ128" s="815"/>
      <c r="AK128" s="816">
        <v>66019</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121</v>
      </c>
      <c r="BG128" s="800"/>
      <c r="BH128" s="800"/>
      <c r="BI128" s="800"/>
      <c r="BJ128" s="800"/>
      <c r="BK128" s="800"/>
      <c r="BL128" s="823"/>
      <c r="BM128" s="799">
        <v>11.65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v>11353</v>
      </c>
      <c r="DM128" s="804"/>
      <c r="DN128" s="804"/>
      <c r="DO128" s="804"/>
      <c r="DP128" s="804"/>
      <c r="DQ128" s="804">
        <v>1214</v>
      </c>
      <c r="DR128" s="804"/>
      <c r="DS128" s="804"/>
      <c r="DT128" s="804"/>
      <c r="DU128" s="804"/>
      <c r="DV128" s="805">
        <v>0</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32187220</v>
      </c>
      <c r="AB129" s="793"/>
      <c r="AC129" s="793"/>
      <c r="AD129" s="793"/>
      <c r="AE129" s="794"/>
      <c r="AF129" s="795">
        <v>33037283</v>
      </c>
      <c r="AG129" s="793"/>
      <c r="AH129" s="793"/>
      <c r="AI129" s="793"/>
      <c r="AJ129" s="794"/>
      <c r="AK129" s="795">
        <v>33774251</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121</v>
      </c>
      <c r="BG129" s="784"/>
      <c r="BH129" s="784"/>
      <c r="BI129" s="784"/>
      <c r="BJ129" s="784"/>
      <c r="BK129" s="784"/>
      <c r="BL129" s="785"/>
      <c r="BM129" s="783">
        <v>16.649999999999999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2624319</v>
      </c>
      <c r="AB130" s="793"/>
      <c r="AC130" s="793"/>
      <c r="AD130" s="793"/>
      <c r="AE130" s="794"/>
      <c r="AF130" s="795">
        <v>2552691</v>
      </c>
      <c r="AG130" s="793"/>
      <c r="AH130" s="793"/>
      <c r="AI130" s="793"/>
      <c r="AJ130" s="794"/>
      <c r="AK130" s="795">
        <v>2500698</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5.8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29562901</v>
      </c>
      <c r="AB131" s="777"/>
      <c r="AC131" s="777"/>
      <c r="AD131" s="777"/>
      <c r="AE131" s="778"/>
      <c r="AF131" s="779">
        <v>30484592</v>
      </c>
      <c r="AG131" s="777"/>
      <c r="AH131" s="777"/>
      <c r="AI131" s="777"/>
      <c r="AJ131" s="778"/>
      <c r="AK131" s="779">
        <v>31273553</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v>30.8</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5.5741315780000003</v>
      </c>
      <c r="AB132" s="758"/>
      <c r="AC132" s="758"/>
      <c r="AD132" s="758"/>
      <c r="AE132" s="759"/>
      <c r="AF132" s="760">
        <v>5.8442901249999997</v>
      </c>
      <c r="AG132" s="758"/>
      <c r="AH132" s="758"/>
      <c r="AI132" s="758"/>
      <c r="AJ132" s="759"/>
      <c r="AK132" s="760">
        <v>6.0643924919999996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5.6</v>
      </c>
      <c r="AB133" s="737"/>
      <c r="AC133" s="737"/>
      <c r="AD133" s="737"/>
      <c r="AE133" s="738"/>
      <c r="AF133" s="736">
        <v>5.6</v>
      </c>
      <c r="AG133" s="737"/>
      <c r="AH133" s="737"/>
      <c r="AI133" s="737"/>
      <c r="AJ133" s="738"/>
      <c r="AK133" s="736">
        <v>5.8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5go31OHGOFPtaNiwbr3bq9boNu2Zc15kdpW5e6FBKMPgQDBzbq7oC6fd432C0/ckNQJTDZGcmkF/IJzK2yASA==" saltValue="HgkQFfOWnt8BMt9cNJycXQ==" spinCount="100000" sheet="1" objects="1" scenarios="1" formatRows="0"/>
  <mergeCells count="2035">
    <mergeCell ref="B68:P68"/>
    <mergeCell ref="B70:P70"/>
    <mergeCell ref="B69:P69"/>
    <mergeCell ref="B71:P71"/>
    <mergeCell ref="B72:P72"/>
    <mergeCell ref="B74:P74"/>
    <mergeCell ref="B73:P73"/>
    <mergeCell ref="B75:P75"/>
    <mergeCell ref="BS7:CG7"/>
    <mergeCell ref="BS9:CG9"/>
    <mergeCell ref="BS8:CG8"/>
    <mergeCell ref="BS10:CG10"/>
    <mergeCell ref="AK5:AO6"/>
    <mergeCell ref="AP5:AT6"/>
    <mergeCell ref="AU5:AY6"/>
    <mergeCell ref="BQ5:CG6"/>
    <mergeCell ref="CH5:CL6"/>
    <mergeCell ref="AF7:AJ7"/>
    <mergeCell ref="AK7:AO7"/>
    <mergeCell ref="AP7:AT7"/>
    <mergeCell ref="AU7:AY7"/>
    <mergeCell ref="AK12:AO12"/>
    <mergeCell ref="AP12:AT12"/>
    <mergeCell ref="AU12:AY12"/>
    <mergeCell ref="BS12:CG12"/>
    <mergeCell ref="CH12:CL12"/>
    <mergeCell ref="AK15:AO15"/>
    <mergeCell ref="AP15:AT15"/>
    <mergeCell ref="AU15:AY15"/>
    <mergeCell ref="BS15:CG15"/>
    <mergeCell ref="CH15:CL15"/>
    <mergeCell ref="AK18:AO18"/>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CR5:CV6"/>
    <mergeCell ref="CW5:DA6"/>
    <mergeCell ref="DB5:DF6"/>
    <mergeCell ref="DG5:DK6"/>
    <mergeCell ref="DL5:DP6"/>
    <mergeCell ref="DQ5:DU6"/>
    <mergeCell ref="AK9:AO9"/>
    <mergeCell ref="AP9:AT9"/>
    <mergeCell ref="AU9:AY9"/>
    <mergeCell ref="CH9:CL9"/>
    <mergeCell ref="CM9:CQ9"/>
    <mergeCell ref="DB8:DF8"/>
    <mergeCell ref="DG8:DK8"/>
    <mergeCell ref="DL8:DP8"/>
    <mergeCell ref="DQ8:DU8"/>
    <mergeCell ref="DV8:DZ8"/>
    <mergeCell ref="B9:P9"/>
    <mergeCell ref="Q9:U9"/>
    <mergeCell ref="V9:Z9"/>
    <mergeCell ref="AA9:AE9"/>
    <mergeCell ref="AF9:AJ9"/>
    <mergeCell ref="AU8:AY8"/>
    <mergeCell ref="CH8:CL8"/>
    <mergeCell ref="CM8:CQ8"/>
    <mergeCell ref="CR8:CV8"/>
    <mergeCell ref="CW8:DA8"/>
    <mergeCell ref="CM5:CQ6"/>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CR9:CV9"/>
    <mergeCell ref="CW9:DA9"/>
    <mergeCell ref="DB9:DF9"/>
    <mergeCell ref="DG9:DK9"/>
    <mergeCell ref="DL9:DP9"/>
    <mergeCell ref="DQ9:DU9"/>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CH72:CL72"/>
    <mergeCell ref="CM72:CQ72"/>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Q75:U75"/>
    <mergeCell ref="V75:Z75"/>
    <mergeCell ref="AA75:AE75"/>
    <mergeCell ref="AF75:AJ75"/>
    <mergeCell ref="AK75:AO75"/>
    <mergeCell ref="AP75:AT75"/>
    <mergeCell ref="AU75:AY75"/>
    <mergeCell ref="AZ75:BD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DQ105"/>
  <sheetViews>
    <sheetView showGridLines="0" view="pageBreakPreview" topLeftCell="A38" zoomScale="70" zoomScaleNormal="85" zoomScaleSheetLayoutView="70" workbookViewId="0">
      <selection activeCell="A26" sqref="A26:AS26"/>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aHLGe0goRTmC+cOn1R3gTrU3ArZNOsJ+VbwOMqWlUPnbsyCEAQgLN02DcHCo3N7GbMfzLsZ39APQ+ghZMhUplg==" saltValue="R75R2xuqb9yihljpc+Pvc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DL89"/>
  <sheetViews>
    <sheetView showGridLines="0" topLeftCell="N31" zoomScale="70" zoomScaleNormal="70" zoomScaleSheetLayoutView="55" workbookViewId="0">
      <selection activeCell="A26" sqref="A26:AS26"/>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L9GIjBBGBRNNkdrba8IAJeD7arCAqIkEGHtn5zySkQH8KtWA3G7f9A8wTJrEFzdHMmLxDWxAogboPjrJOqRsQ==" saltValue="6QXbMhMATMQIpKa5a+pW5A=="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6" workbookViewId="0">
      <selection activeCell="A26" sqref="A26:AS26"/>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32" t="s">
        <v>478</v>
      </c>
      <c r="AP7" s="253"/>
      <c r="AQ7" s="254" t="s">
        <v>479</v>
      </c>
      <c r="AR7" s="255"/>
    </row>
    <row r="8" spans="1:46" x14ac:dyDescent="0.15">
      <c r="A8" s="247"/>
      <c r="AK8" s="256"/>
      <c r="AL8" s="257"/>
      <c r="AM8" s="257"/>
      <c r="AN8" s="258"/>
      <c r="AO8" s="1133"/>
      <c r="AP8" s="259" t="s">
        <v>480</v>
      </c>
      <c r="AQ8" s="260" t="s">
        <v>481</v>
      </c>
      <c r="AR8" s="261" t="s">
        <v>482</v>
      </c>
    </row>
    <row r="9" spans="1:46" x14ac:dyDescent="0.15">
      <c r="A9" s="247"/>
      <c r="AK9" s="1144" t="s">
        <v>483</v>
      </c>
      <c r="AL9" s="1145"/>
      <c r="AM9" s="1145"/>
      <c r="AN9" s="1146"/>
      <c r="AO9" s="262">
        <v>10831409</v>
      </c>
      <c r="AP9" s="262">
        <v>76418</v>
      </c>
      <c r="AQ9" s="263">
        <v>68274</v>
      </c>
      <c r="AR9" s="264">
        <v>11.9</v>
      </c>
    </row>
    <row r="10" spans="1:46" ht="13.5" customHeight="1" x14ac:dyDescent="0.15">
      <c r="A10" s="247"/>
      <c r="AK10" s="1144" t="s">
        <v>484</v>
      </c>
      <c r="AL10" s="1145"/>
      <c r="AM10" s="1145"/>
      <c r="AN10" s="1146"/>
      <c r="AO10" s="265">
        <v>205204</v>
      </c>
      <c r="AP10" s="265">
        <v>1448</v>
      </c>
      <c r="AQ10" s="266">
        <v>4860</v>
      </c>
      <c r="AR10" s="267">
        <v>-70.2</v>
      </c>
    </row>
    <row r="11" spans="1:46" ht="13.5" customHeight="1" x14ac:dyDescent="0.15">
      <c r="A11" s="247"/>
      <c r="AK11" s="1144" t="s">
        <v>485</v>
      </c>
      <c r="AL11" s="1145"/>
      <c r="AM11" s="1145"/>
      <c r="AN11" s="1146"/>
      <c r="AO11" s="265">
        <v>67192</v>
      </c>
      <c r="AP11" s="265">
        <v>474</v>
      </c>
      <c r="AQ11" s="266">
        <v>567</v>
      </c>
      <c r="AR11" s="267">
        <v>-16.399999999999999</v>
      </c>
    </row>
    <row r="12" spans="1:46" ht="13.5" customHeight="1" x14ac:dyDescent="0.15">
      <c r="A12" s="247"/>
      <c r="AK12" s="1144" t="s">
        <v>486</v>
      </c>
      <c r="AL12" s="1145"/>
      <c r="AM12" s="1145"/>
      <c r="AN12" s="1146"/>
      <c r="AO12" s="265" t="s">
        <v>487</v>
      </c>
      <c r="AP12" s="265" t="s">
        <v>487</v>
      </c>
      <c r="AQ12" s="266">
        <v>16</v>
      </c>
      <c r="AR12" s="267" t="s">
        <v>487</v>
      </c>
    </row>
    <row r="13" spans="1:46" ht="13.5" customHeight="1" x14ac:dyDescent="0.15">
      <c r="A13" s="247"/>
      <c r="AK13" s="1144" t="s">
        <v>488</v>
      </c>
      <c r="AL13" s="1145"/>
      <c r="AM13" s="1145"/>
      <c r="AN13" s="1146"/>
      <c r="AO13" s="265">
        <v>733928</v>
      </c>
      <c r="AP13" s="265">
        <v>5178</v>
      </c>
      <c r="AQ13" s="266">
        <v>2777</v>
      </c>
      <c r="AR13" s="267">
        <v>86.5</v>
      </c>
    </row>
    <row r="14" spans="1:46" ht="13.5" customHeight="1" x14ac:dyDescent="0.15">
      <c r="A14" s="247"/>
      <c r="AK14" s="1144" t="s">
        <v>489</v>
      </c>
      <c r="AL14" s="1145"/>
      <c r="AM14" s="1145"/>
      <c r="AN14" s="1146"/>
      <c r="AO14" s="265">
        <v>179230</v>
      </c>
      <c r="AP14" s="265">
        <v>1265</v>
      </c>
      <c r="AQ14" s="266">
        <v>1330</v>
      </c>
      <c r="AR14" s="267">
        <v>-4.9000000000000004</v>
      </c>
    </row>
    <row r="15" spans="1:46" ht="13.5" customHeight="1" x14ac:dyDescent="0.15">
      <c r="A15" s="247"/>
      <c r="AK15" s="1147" t="s">
        <v>490</v>
      </c>
      <c r="AL15" s="1148"/>
      <c r="AM15" s="1148"/>
      <c r="AN15" s="1149"/>
      <c r="AO15" s="265">
        <v>-270252</v>
      </c>
      <c r="AP15" s="265">
        <v>-1907</v>
      </c>
      <c r="AQ15" s="266">
        <v>-3833</v>
      </c>
      <c r="AR15" s="267">
        <v>-50.2</v>
      </c>
    </row>
    <row r="16" spans="1:46" x14ac:dyDescent="0.15">
      <c r="A16" s="247"/>
      <c r="AK16" s="1147" t="s">
        <v>177</v>
      </c>
      <c r="AL16" s="1148"/>
      <c r="AM16" s="1148"/>
      <c r="AN16" s="1149"/>
      <c r="AO16" s="265">
        <v>11746711</v>
      </c>
      <c r="AP16" s="265">
        <v>82876</v>
      </c>
      <c r="AQ16" s="266">
        <v>73991</v>
      </c>
      <c r="AR16" s="267">
        <v>12</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50" t="s">
        <v>495</v>
      </c>
      <c r="AL21" s="1151"/>
      <c r="AM21" s="1151"/>
      <c r="AN21" s="1152"/>
      <c r="AO21" s="277">
        <v>6.74</v>
      </c>
      <c r="AP21" s="278">
        <v>6.28</v>
      </c>
      <c r="AQ21" s="279">
        <v>0.46</v>
      </c>
      <c r="AS21" s="280"/>
      <c r="AT21" s="276"/>
    </row>
    <row r="22" spans="1:46" s="248" customFormat="1" x14ac:dyDescent="0.15">
      <c r="A22" s="276"/>
      <c r="AK22" s="1150" t="s">
        <v>496</v>
      </c>
      <c r="AL22" s="1151"/>
      <c r="AM22" s="1151"/>
      <c r="AN22" s="1152"/>
      <c r="AO22" s="281">
        <v>95.8</v>
      </c>
      <c r="AP22" s="282">
        <v>98.7</v>
      </c>
      <c r="AQ22" s="283">
        <v>-2.9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3" t="s">
        <v>497</v>
      </c>
      <c r="B26" s="1143"/>
      <c r="C26" s="1143"/>
      <c r="D26" s="1143"/>
      <c r="E26" s="1143"/>
      <c r="F26" s="1143"/>
      <c r="G26" s="1143"/>
      <c r="H26" s="1143"/>
      <c r="I26" s="1143"/>
      <c r="J26" s="1143"/>
      <c r="K26" s="1143"/>
      <c r="L26" s="1143"/>
      <c r="M26" s="1143"/>
      <c r="N26" s="1143"/>
      <c r="O26" s="1143"/>
      <c r="P26" s="1143"/>
      <c r="Q26" s="1143"/>
      <c r="R26" s="1143"/>
      <c r="S26" s="1143"/>
      <c r="T26" s="1143"/>
      <c r="U26" s="1143"/>
      <c r="V26" s="1143"/>
      <c r="W26" s="1143"/>
      <c r="X26" s="1143"/>
      <c r="Y26" s="1143"/>
      <c r="Z26" s="1143"/>
      <c r="AA26" s="1143"/>
      <c r="AB26" s="1143"/>
      <c r="AC26" s="1143"/>
      <c r="AD26" s="1143"/>
      <c r="AE26" s="1143"/>
      <c r="AF26" s="1143"/>
      <c r="AG26" s="1143"/>
      <c r="AH26" s="1143"/>
      <c r="AI26" s="1143"/>
      <c r="AJ26" s="1143"/>
      <c r="AK26" s="1143"/>
      <c r="AL26" s="1143"/>
      <c r="AM26" s="1143"/>
      <c r="AN26" s="1143"/>
      <c r="AO26" s="1143"/>
      <c r="AP26" s="1143"/>
      <c r="AQ26" s="1143"/>
      <c r="AR26" s="1143"/>
      <c r="AS26" s="1143"/>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32" t="s">
        <v>478</v>
      </c>
      <c r="AP30" s="253"/>
      <c r="AQ30" s="254" t="s">
        <v>479</v>
      </c>
      <c r="AR30" s="255"/>
    </row>
    <row r="31" spans="1:46" x14ac:dyDescent="0.15">
      <c r="A31" s="247"/>
      <c r="AK31" s="256"/>
      <c r="AL31" s="257"/>
      <c r="AM31" s="257"/>
      <c r="AN31" s="258"/>
      <c r="AO31" s="1133"/>
      <c r="AP31" s="259" t="s">
        <v>480</v>
      </c>
      <c r="AQ31" s="260" t="s">
        <v>481</v>
      </c>
      <c r="AR31" s="261" t="s">
        <v>482</v>
      </c>
    </row>
    <row r="32" spans="1:46" ht="27" customHeight="1" x14ac:dyDescent="0.15">
      <c r="A32" s="247"/>
      <c r="AK32" s="1134" t="s">
        <v>500</v>
      </c>
      <c r="AL32" s="1135"/>
      <c r="AM32" s="1135"/>
      <c r="AN32" s="1136"/>
      <c r="AO32" s="291">
        <v>3661110</v>
      </c>
      <c r="AP32" s="291">
        <v>25830</v>
      </c>
      <c r="AQ32" s="292">
        <v>32402</v>
      </c>
      <c r="AR32" s="293">
        <v>-20.3</v>
      </c>
    </row>
    <row r="33" spans="1:46" ht="13.5" customHeight="1" x14ac:dyDescent="0.15">
      <c r="A33" s="247"/>
      <c r="AK33" s="1134" t="s">
        <v>501</v>
      </c>
      <c r="AL33" s="1135"/>
      <c r="AM33" s="1135"/>
      <c r="AN33" s="1136"/>
      <c r="AO33" s="291" t="s">
        <v>487</v>
      </c>
      <c r="AP33" s="291" t="s">
        <v>487</v>
      </c>
      <c r="AQ33" s="292" t="s">
        <v>487</v>
      </c>
      <c r="AR33" s="293" t="s">
        <v>487</v>
      </c>
    </row>
    <row r="34" spans="1:46" ht="27" customHeight="1" x14ac:dyDescent="0.15">
      <c r="A34" s="247"/>
      <c r="AK34" s="1134" t="s">
        <v>502</v>
      </c>
      <c r="AL34" s="1135"/>
      <c r="AM34" s="1135"/>
      <c r="AN34" s="1136"/>
      <c r="AO34" s="291" t="s">
        <v>487</v>
      </c>
      <c r="AP34" s="291" t="s">
        <v>487</v>
      </c>
      <c r="AQ34" s="292">
        <v>16</v>
      </c>
      <c r="AR34" s="293" t="s">
        <v>487</v>
      </c>
    </row>
    <row r="35" spans="1:46" ht="27" customHeight="1" x14ac:dyDescent="0.15">
      <c r="A35" s="247"/>
      <c r="AK35" s="1134" t="s">
        <v>503</v>
      </c>
      <c r="AL35" s="1135"/>
      <c r="AM35" s="1135"/>
      <c r="AN35" s="1136"/>
      <c r="AO35" s="291">
        <v>571737</v>
      </c>
      <c r="AP35" s="291">
        <v>4034</v>
      </c>
      <c r="AQ35" s="292">
        <v>5520</v>
      </c>
      <c r="AR35" s="293">
        <v>-26.9</v>
      </c>
    </row>
    <row r="36" spans="1:46" ht="27" customHeight="1" x14ac:dyDescent="0.15">
      <c r="A36" s="247"/>
      <c r="AK36" s="1134" t="s">
        <v>504</v>
      </c>
      <c r="AL36" s="1135"/>
      <c r="AM36" s="1135"/>
      <c r="AN36" s="1136"/>
      <c r="AO36" s="291">
        <v>230421</v>
      </c>
      <c r="AP36" s="291">
        <v>1626</v>
      </c>
      <c r="AQ36" s="292">
        <v>1296</v>
      </c>
      <c r="AR36" s="293">
        <v>25.5</v>
      </c>
    </row>
    <row r="37" spans="1:46" ht="13.5" customHeight="1" x14ac:dyDescent="0.15">
      <c r="A37" s="247"/>
      <c r="AK37" s="1134" t="s">
        <v>505</v>
      </c>
      <c r="AL37" s="1135"/>
      <c r="AM37" s="1135"/>
      <c r="AN37" s="1136"/>
      <c r="AO37" s="291" t="s">
        <v>487</v>
      </c>
      <c r="AP37" s="291" t="s">
        <v>487</v>
      </c>
      <c r="AQ37" s="292">
        <v>571</v>
      </c>
      <c r="AR37" s="293" t="s">
        <v>487</v>
      </c>
    </row>
    <row r="38" spans="1:46" ht="27" customHeight="1" x14ac:dyDescent="0.15">
      <c r="A38" s="247"/>
      <c r="AK38" s="1137" t="s">
        <v>506</v>
      </c>
      <c r="AL38" s="1138"/>
      <c r="AM38" s="1138"/>
      <c r="AN38" s="1139"/>
      <c r="AO38" s="294" t="s">
        <v>487</v>
      </c>
      <c r="AP38" s="294" t="s">
        <v>487</v>
      </c>
      <c r="AQ38" s="295">
        <v>0</v>
      </c>
      <c r="AR38" s="283" t="s">
        <v>487</v>
      </c>
      <c r="AS38" s="290"/>
    </row>
    <row r="39" spans="1:46" x14ac:dyDescent="0.15">
      <c r="A39" s="247"/>
      <c r="AK39" s="1137" t="s">
        <v>507</v>
      </c>
      <c r="AL39" s="1138"/>
      <c r="AM39" s="1138"/>
      <c r="AN39" s="1139"/>
      <c r="AO39" s="291">
        <v>-66019</v>
      </c>
      <c r="AP39" s="291">
        <v>-466</v>
      </c>
      <c r="AQ39" s="292">
        <v>-6093</v>
      </c>
      <c r="AR39" s="293">
        <v>-92.4</v>
      </c>
      <c r="AS39" s="290"/>
    </row>
    <row r="40" spans="1:46" ht="27" customHeight="1" x14ac:dyDescent="0.15">
      <c r="A40" s="247"/>
      <c r="AK40" s="1134" t="s">
        <v>508</v>
      </c>
      <c r="AL40" s="1135"/>
      <c r="AM40" s="1135"/>
      <c r="AN40" s="1136"/>
      <c r="AO40" s="291">
        <v>-2500698</v>
      </c>
      <c r="AP40" s="291">
        <v>-17643</v>
      </c>
      <c r="AQ40" s="292">
        <v>-23816</v>
      </c>
      <c r="AR40" s="293">
        <v>-25.9</v>
      </c>
      <c r="AS40" s="290"/>
    </row>
    <row r="41" spans="1:46" x14ac:dyDescent="0.15">
      <c r="A41" s="247"/>
      <c r="AK41" s="1140" t="s">
        <v>287</v>
      </c>
      <c r="AL41" s="1141"/>
      <c r="AM41" s="1141"/>
      <c r="AN41" s="1142"/>
      <c r="AO41" s="291">
        <v>1896551</v>
      </c>
      <c r="AP41" s="291">
        <v>13381</v>
      </c>
      <c r="AQ41" s="292">
        <v>9896</v>
      </c>
      <c r="AR41" s="293">
        <v>35.200000000000003</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27" t="s">
        <v>478</v>
      </c>
      <c r="AN49" s="1129" t="s">
        <v>511</v>
      </c>
      <c r="AO49" s="1130"/>
      <c r="AP49" s="1130"/>
      <c r="AQ49" s="1130"/>
      <c r="AR49" s="1131"/>
    </row>
    <row r="50" spans="1:44" x14ac:dyDescent="0.15">
      <c r="A50" s="247"/>
      <c r="AK50" s="305"/>
      <c r="AL50" s="306"/>
      <c r="AM50" s="1128"/>
      <c r="AN50" s="307" t="s">
        <v>512</v>
      </c>
      <c r="AO50" s="308" t="s">
        <v>513</v>
      </c>
      <c r="AP50" s="309" t="s">
        <v>514</v>
      </c>
      <c r="AQ50" s="310" t="s">
        <v>515</v>
      </c>
      <c r="AR50" s="311" t="s">
        <v>516</v>
      </c>
    </row>
    <row r="51" spans="1:44" x14ac:dyDescent="0.15">
      <c r="A51" s="247"/>
      <c r="AK51" s="303" t="s">
        <v>517</v>
      </c>
      <c r="AL51" s="304"/>
      <c r="AM51" s="312">
        <v>20467477</v>
      </c>
      <c r="AN51" s="313">
        <v>143156</v>
      </c>
      <c r="AO51" s="314">
        <v>41.4</v>
      </c>
      <c r="AP51" s="315">
        <v>72756</v>
      </c>
      <c r="AQ51" s="316">
        <v>1</v>
      </c>
      <c r="AR51" s="317">
        <v>40.4</v>
      </c>
    </row>
    <row r="52" spans="1:44" x14ac:dyDescent="0.15">
      <c r="A52" s="247"/>
      <c r="AK52" s="318"/>
      <c r="AL52" s="319" t="s">
        <v>518</v>
      </c>
      <c r="AM52" s="320">
        <v>4263640</v>
      </c>
      <c r="AN52" s="321">
        <v>29821</v>
      </c>
      <c r="AO52" s="322">
        <v>12</v>
      </c>
      <c r="AP52" s="323">
        <v>32117</v>
      </c>
      <c r="AQ52" s="324">
        <v>-5.9</v>
      </c>
      <c r="AR52" s="325">
        <v>17.899999999999999</v>
      </c>
    </row>
    <row r="53" spans="1:44" x14ac:dyDescent="0.15">
      <c r="A53" s="247"/>
      <c r="AK53" s="303" t="s">
        <v>519</v>
      </c>
      <c r="AL53" s="304"/>
      <c r="AM53" s="312">
        <v>13766447</v>
      </c>
      <c r="AN53" s="313">
        <v>96189</v>
      </c>
      <c r="AO53" s="314">
        <v>-32.799999999999997</v>
      </c>
      <c r="AP53" s="315">
        <v>43955</v>
      </c>
      <c r="AQ53" s="316">
        <v>-39.6</v>
      </c>
      <c r="AR53" s="317">
        <v>6.8</v>
      </c>
    </row>
    <row r="54" spans="1:44" x14ac:dyDescent="0.15">
      <c r="A54" s="247"/>
      <c r="AK54" s="318"/>
      <c r="AL54" s="319" t="s">
        <v>518</v>
      </c>
      <c r="AM54" s="320">
        <v>4624118</v>
      </c>
      <c r="AN54" s="321">
        <v>32310</v>
      </c>
      <c r="AO54" s="322">
        <v>8.3000000000000007</v>
      </c>
      <c r="AP54" s="323">
        <v>21318</v>
      </c>
      <c r="AQ54" s="324">
        <v>-33.6</v>
      </c>
      <c r="AR54" s="325">
        <v>41.9</v>
      </c>
    </row>
    <row r="55" spans="1:44" x14ac:dyDescent="0.15">
      <c r="A55" s="247"/>
      <c r="AK55" s="303" t="s">
        <v>520</v>
      </c>
      <c r="AL55" s="304"/>
      <c r="AM55" s="312">
        <v>9381636</v>
      </c>
      <c r="AN55" s="313">
        <v>65753</v>
      </c>
      <c r="AO55" s="314">
        <v>-31.6</v>
      </c>
      <c r="AP55" s="315">
        <v>41921</v>
      </c>
      <c r="AQ55" s="316">
        <v>-4.5999999999999996</v>
      </c>
      <c r="AR55" s="317">
        <v>-27</v>
      </c>
    </row>
    <row r="56" spans="1:44" x14ac:dyDescent="0.15">
      <c r="A56" s="247"/>
      <c r="AK56" s="318"/>
      <c r="AL56" s="319" t="s">
        <v>518</v>
      </c>
      <c r="AM56" s="320">
        <v>2507404</v>
      </c>
      <c r="AN56" s="321">
        <v>17574</v>
      </c>
      <c r="AO56" s="322">
        <v>-45.6</v>
      </c>
      <c r="AP56" s="323">
        <v>21655</v>
      </c>
      <c r="AQ56" s="324">
        <v>1.6</v>
      </c>
      <c r="AR56" s="325">
        <v>-47.2</v>
      </c>
    </row>
    <row r="57" spans="1:44" x14ac:dyDescent="0.15">
      <c r="A57" s="247"/>
      <c r="AK57" s="303" t="s">
        <v>521</v>
      </c>
      <c r="AL57" s="304"/>
      <c r="AM57" s="312">
        <v>9323565</v>
      </c>
      <c r="AN57" s="313">
        <v>65528</v>
      </c>
      <c r="AO57" s="314">
        <v>-0.3</v>
      </c>
      <c r="AP57" s="315">
        <v>44585</v>
      </c>
      <c r="AQ57" s="316">
        <v>6.4</v>
      </c>
      <c r="AR57" s="317">
        <v>-6.7</v>
      </c>
    </row>
    <row r="58" spans="1:44" x14ac:dyDescent="0.15">
      <c r="A58" s="247"/>
      <c r="AK58" s="318"/>
      <c r="AL58" s="319" t="s">
        <v>518</v>
      </c>
      <c r="AM58" s="320">
        <v>2224507</v>
      </c>
      <c r="AN58" s="321">
        <v>15634</v>
      </c>
      <c r="AO58" s="322">
        <v>-11</v>
      </c>
      <c r="AP58" s="323">
        <v>23077</v>
      </c>
      <c r="AQ58" s="324">
        <v>6.6</v>
      </c>
      <c r="AR58" s="325">
        <v>-17.600000000000001</v>
      </c>
    </row>
    <row r="59" spans="1:44" x14ac:dyDescent="0.15">
      <c r="A59" s="247"/>
      <c r="AK59" s="303" t="s">
        <v>522</v>
      </c>
      <c r="AL59" s="304"/>
      <c r="AM59" s="312">
        <v>7211461</v>
      </c>
      <c r="AN59" s="313">
        <v>50878</v>
      </c>
      <c r="AO59" s="314">
        <v>-22.4</v>
      </c>
      <c r="AP59" s="315">
        <v>49779</v>
      </c>
      <c r="AQ59" s="316">
        <v>11.6</v>
      </c>
      <c r="AR59" s="317">
        <v>-34</v>
      </c>
    </row>
    <row r="60" spans="1:44" x14ac:dyDescent="0.15">
      <c r="A60" s="247"/>
      <c r="AK60" s="318"/>
      <c r="AL60" s="319" t="s">
        <v>518</v>
      </c>
      <c r="AM60" s="320">
        <v>4083548</v>
      </c>
      <c r="AN60" s="321">
        <v>28810</v>
      </c>
      <c r="AO60" s="322">
        <v>84.3</v>
      </c>
      <c r="AP60" s="323">
        <v>28921</v>
      </c>
      <c r="AQ60" s="324">
        <v>25.3</v>
      </c>
      <c r="AR60" s="325">
        <v>59</v>
      </c>
    </row>
    <row r="61" spans="1:44" x14ac:dyDescent="0.15">
      <c r="A61" s="247"/>
      <c r="AK61" s="303" t="s">
        <v>523</v>
      </c>
      <c r="AL61" s="326"/>
      <c r="AM61" s="312">
        <v>12030117</v>
      </c>
      <c r="AN61" s="313">
        <v>84301</v>
      </c>
      <c r="AO61" s="314">
        <v>-9.1</v>
      </c>
      <c r="AP61" s="315">
        <v>50599</v>
      </c>
      <c r="AQ61" s="327">
        <v>-5</v>
      </c>
      <c r="AR61" s="317">
        <v>-4.0999999999999996</v>
      </c>
    </row>
    <row r="62" spans="1:44" x14ac:dyDescent="0.15">
      <c r="A62" s="247"/>
      <c r="AK62" s="318"/>
      <c r="AL62" s="319" t="s">
        <v>518</v>
      </c>
      <c r="AM62" s="320">
        <v>3540643</v>
      </c>
      <c r="AN62" s="321">
        <v>24830</v>
      </c>
      <c r="AO62" s="322">
        <v>9.6</v>
      </c>
      <c r="AP62" s="323">
        <v>25418</v>
      </c>
      <c r="AQ62" s="324">
        <v>-1.2</v>
      </c>
      <c r="AR62" s="325">
        <v>10.8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f4fvteb9VztDi1hbx/y0cRV5euopRNuyCihje73e1FZIawTa2I9h67u4q9hjQFoho+84c/gFjEHZPoZQm9PS0A==" saltValue="01J11wveetrKdTcWGM7ca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DU121"/>
  <sheetViews>
    <sheetView showGridLines="0" topLeftCell="A81" zoomScaleNormal="100" zoomScaleSheetLayoutView="55" workbookViewId="0">
      <selection activeCell="A26" sqref="A26:AS26"/>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3h8gx17YBiByyzYn3F98Gydxjl5y9SQRx0yJ02n760nisiw3iNYp3JgLiCqMfUFfYx/n6xTtpWJ3WVDXYJLwCg==" saltValue="qf4B0t42He3eda6axqNeyQ=="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EL116"/>
  <sheetViews>
    <sheetView showGridLines="0" zoomScale="85" zoomScaleNormal="85" zoomScaleSheetLayoutView="55" workbookViewId="0">
      <selection activeCell="A26" sqref="A26:AS26"/>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B9d9JIma1TlLTC7kfIP17t9cVYAbhmNDrMT9jQMrsivTkP7UOTJgKRdPsB8cuJdi4vzEm7ipqPhR3acjOeVcqw==" saltValue="lFO6z3zoi4+vQLHnGhlxiA=="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rgb="FFFFFF00"/>
    <pageSetUpPr fitToPage="1"/>
  </sheetPr>
  <dimension ref="B1:J50"/>
  <sheetViews>
    <sheetView showGridLines="0" topLeftCell="A18"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3" t="s">
        <v>3</v>
      </c>
      <c r="D47" s="1153"/>
      <c r="E47" s="1154"/>
      <c r="F47" s="11">
        <v>11.63</v>
      </c>
      <c r="G47" s="12">
        <v>14.08</v>
      </c>
      <c r="H47" s="12">
        <v>14.34</v>
      </c>
      <c r="I47" s="12">
        <v>14.05</v>
      </c>
      <c r="J47" s="13">
        <v>11.65</v>
      </c>
    </row>
    <row r="48" spans="2:10" ht="57.75" customHeight="1" x14ac:dyDescent="0.15">
      <c r="B48" s="14"/>
      <c r="C48" s="1155" t="s">
        <v>4</v>
      </c>
      <c r="D48" s="1155"/>
      <c r="E48" s="1156"/>
      <c r="F48" s="15">
        <v>10.18</v>
      </c>
      <c r="G48" s="16">
        <v>3.24</v>
      </c>
      <c r="H48" s="16">
        <v>5.0599999999999996</v>
      </c>
      <c r="I48" s="16">
        <v>6.09</v>
      </c>
      <c r="J48" s="17">
        <v>3.91</v>
      </c>
    </row>
    <row r="49" spans="2:10" ht="57.75" customHeight="1" thickBot="1" x14ac:dyDescent="0.2">
      <c r="B49" s="18"/>
      <c r="C49" s="1157" t="s">
        <v>5</v>
      </c>
      <c r="D49" s="1157"/>
      <c r="E49" s="1158"/>
      <c r="F49" s="19">
        <v>1.27</v>
      </c>
      <c r="G49" s="20" t="s">
        <v>530</v>
      </c>
      <c r="H49" s="20">
        <v>1.95</v>
      </c>
      <c r="I49" s="20">
        <v>1.25</v>
      </c>
      <c r="J49" s="21" t="s">
        <v>531</v>
      </c>
    </row>
    <row r="50" spans="2:10" x14ac:dyDescent="0.15"/>
  </sheetData>
  <sheetProtection algorithmName="SHA-512" hashValue="h2XvD4K/XxFazWwQQCr9OETfpaHK2lAQZkGfDtyd98GSwt4Pmotwg6ZH59p4goUwruAQtQ/SnUxBtBj1xclXtQ==" saltValue="sS9tLso/1tEsKw0BqcUws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rgb="FFFFFF00"/>
    <pageSetUpPr fitToPage="1"/>
  </sheetPr>
  <dimension ref="A1:P45"/>
  <sheetViews>
    <sheetView showGridLines="0" topLeftCell="A34"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3" t="s">
        <v>532</v>
      </c>
      <c r="D34" s="1163"/>
      <c r="E34" s="1164"/>
      <c r="F34" s="32">
        <v>5.29</v>
      </c>
      <c r="G34" s="33">
        <v>13.99</v>
      </c>
      <c r="H34" s="33">
        <v>13.85</v>
      </c>
      <c r="I34" s="33">
        <v>13.61</v>
      </c>
      <c r="J34" s="34">
        <v>11.76</v>
      </c>
      <c r="K34" s="22"/>
      <c r="L34" s="22"/>
      <c r="M34" s="22"/>
      <c r="N34" s="22"/>
      <c r="O34" s="22"/>
      <c r="P34" s="22"/>
    </row>
    <row r="35" spans="1:16" ht="39" customHeight="1" x14ac:dyDescent="0.15">
      <c r="A35" s="22"/>
      <c r="B35" s="35"/>
      <c r="C35" s="1159" t="s">
        <v>533</v>
      </c>
      <c r="D35" s="1159"/>
      <c r="E35" s="1160"/>
      <c r="F35" s="36">
        <v>10.16</v>
      </c>
      <c r="G35" s="37">
        <v>3.23</v>
      </c>
      <c r="H35" s="37">
        <v>5.04</v>
      </c>
      <c r="I35" s="37">
        <v>6.08</v>
      </c>
      <c r="J35" s="38">
        <v>3.9</v>
      </c>
      <c r="K35" s="22"/>
      <c r="L35" s="22"/>
      <c r="M35" s="22"/>
      <c r="N35" s="22"/>
      <c r="O35" s="22"/>
      <c r="P35" s="22"/>
    </row>
    <row r="36" spans="1:16" ht="39" customHeight="1" x14ac:dyDescent="0.15">
      <c r="A36" s="22"/>
      <c r="B36" s="35"/>
      <c r="C36" s="1159" t="s">
        <v>534</v>
      </c>
      <c r="D36" s="1159"/>
      <c r="E36" s="1160"/>
      <c r="F36" s="36">
        <v>3.34</v>
      </c>
      <c r="G36" s="37">
        <v>3.51</v>
      </c>
      <c r="H36" s="37">
        <v>3.54</v>
      </c>
      <c r="I36" s="37">
        <v>3.15</v>
      </c>
      <c r="J36" s="38">
        <v>2.86</v>
      </c>
      <c r="K36" s="22"/>
      <c r="L36" s="22"/>
      <c r="M36" s="22"/>
      <c r="N36" s="22"/>
      <c r="O36" s="22"/>
      <c r="P36" s="22"/>
    </row>
    <row r="37" spans="1:16" ht="39" customHeight="1" x14ac:dyDescent="0.15">
      <c r="A37" s="22"/>
      <c r="B37" s="35"/>
      <c r="C37" s="1159" t="s">
        <v>535</v>
      </c>
      <c r="D37" s="1159"/>
      <c r="E37" s="1160"/>
      <c r="F37" s="36">
        <v>0.69</v>
      </c>
      <c r="G37" s="37">
        <v>0.91</v>
      </c>
      <c r="H37" s="37">
        <v>0.99</v>
      </c>
      <c r="I37" s="37">
        <v>0.91</v>
      </c>
      <c r="J37" s="38">
        <v>0.94</v>
      </c>
      <c r="K37" s="22"/>
      <c r="L37" s="22"/>
      <c r="M37" s="22"/>
      <c r="N37" s="22"/>
      <c r="O37" s="22"/>
      <c r="P37" s="22"/>
    </row>
    <row r="38" spans="1:16" ht="39" customHeight="1" x14ac:dyDescent="0.15">
      <c r="A38" s="22"/>
      <c r="B38" s="35"/>
      <c r="C38" s="1159" t="s">
        <v>536</v>
      </c>
      <c r="D38" s="1159"/>
      <c r="E38" s="1160"/>
      <c r="F38" s="36">
        <v>1.42</v>
      </c>
      <c r="G38" s="37">
        <v>2.13</v>
      </c>
      <c r="H38" s="37">
        <v>4.55</v>
      </c>
      <c r="I38" s="37">
        <v>1.78</v>
      </c>
      <c r="J38" s="38">
        <v>0.77</v>
      </c>
      <c r="K38" s="22"/>
      <c r="L38" s="22"/>
      <c r="M38" s="22"/>
      <c r="N38" s="22"/>
      <c r="O38" s="22"/>
      <c r="P38" s="22"/>
    </row>
    <row r="39" spans="1:16" ht="39" customHeight="1" x14ac:dyDescent="0.15">
      <c r="A39" s="22"/>
      <c r="B39" s="35"/>
      <c r="C39" s="1159" t="s">
        <v>537</v>
      </c>
      <c r="D39" s="1159"/>
      <c r="E39" s="1160"/>
      <c r="F39" s="36">
        <v>0.01</v>
      </c>
      <c r="G39" s="37">
        <v>0.02</v>
      </c>
      <c r="H39" s="37">
        <v>0.19</v>
      </c>
      <c r="I39" s="37">
        <v>0.01</v>
      </c>
      <c r="J39" s="38">
        <v>0.08</v>
      </c>
      <c r="K39" s="22"/>
      <c r="L39" s="22"/>
      <c r="M39" s="22"/>
      <c r="N39" s="22"/>
      <c r="O39" s="22"/>
      <c r="P39" s="22"/>
    </row>
    <row r="40" spans="1:16" ht="39" customHeight="1" x14ac:dyDescent="0.15">
      <c r="A40" s="22"/>
      <c r="B40" s="35"/>
      <c r="C40" s="1159" t="s">
        <v>538</v>
      </c>
      <c r="D40" s="1159"/>
      <c r="E40" s="1160"/>
      <c r="F40" s="36">
        <v>0</v>
      </c>
      <c r="G40" s="37">
        <v>0</v>
      </c>
      <c r="H40" s="37">
        <v>0.01</v>
      </c>
      <c r="I40" s="37">
        <v>0</v>
      </c>
      <c r="J40" s="38">
        <v>0</v>
      </c>
      <c r="K40" s="22"/>
      <c r="L40" s="22"/>
      <c r="M40" s="22"/>
      <c r="N40" s="22"/>
      <c r="O40" s="22"/>
      <c r="P40" s="22"/>
    </row>
    <row r="41" spans="1:16" ht="39" customHeight="1" x14ac:dyDescent="0.15">
      <c r="A41" s="22"/>
      <c r="B41" s="35"/>
      <c r="C41" s="1159"/>
      <c r="D41" s="1159"/>
      <c r="E41" s="1160"/>
      <c r="F41" s="36"/>
      <c r="G41" s="37"/>
      <c r="H41" s="37"/>
      <c r="I41" s="37"/>
      <c r="J41" s="38"/>
      <c r="K41" s="22"/>
      <c r="L41" s="22"/>
      <c r="M41" s="22"/>
      <c r="N41" s="22"/>
      <c r="O41" s="22"/>
      <c r="P41" s="22"/>
    </row>
    <row r="42" spans="1:16" ht="39" customHeight="1" x14ac:dyDescent="0.15">
      <c r="A42" s="22"/>
      <c r="B42" s="39"/>
      <c r="C42" s="1159" t="s">
        <v>539</v>
      </c>
      <c r="D42" s="1159"/>
      <c r="E42" s="1160"/>
      <c r="F42" s="36" t="s">
        <v>487</v>
      </c>
      <c r="G42" s="37" t="s">
        <v>487</v>
      </c>
      <c r="H42" s="37" t="s">
        <v>487</v>
      </c>
      <c r="I42" s="37" t="s">
        <v>487</v>
      </c>
      <c r="J42" s="38" t="s">
        <v>487</v>
      </c>
      <c r="K42" s="22"/>
      <c r="L42" s="22"/>
      <c r="M42" s="22"/>
      <c r="N42" s="22"/>
      <c r="O42" s="22"/>
      <c r="P42" s="22"/>
    </row>
    <row r="43" spans="1:16" ht="39" customHeight="1" thickBot="1" x14ac:dyDescent="0.2">
      <c r="A43" s="22"/>
      <c r="B43" s="40"/>
      <c r="C43" s="1161" t="s">
        <v>540</v>
      </c>
      <c r="D43" s="1161"/>
      <c r="E43" s="1162"/>
      <c r="F43" s="41" t="s">
        <v>487</v>
      </c>
      <c r="G43" s="42" t="s">
        <v>487</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xyUYnYkwYvz4LsWsuYRHpNyCdGxrINGt1ThSNUOHXMAwEGTd8Wqywt6Z7g4sh7gJ8MLrxEf4A5CmhzuBFXtoQ==" saltValue="ysi+nHPSRBOgb2gnR2Xj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rgb="FFFFFF00"/>
    <pageSetUpPr fitToPage="1"/>
  </sheetPr>
  <dimension ref="A1:U64"/>
  <sheetViews>
    <sheetView showGridLines="0" topLeftCell="A44" zoomScaleSheetLayoutView="55" workbookViewId="0">
      <selection activeCell="E48" sqref="E48:J48"/>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8" t="s">
        <v>9</v>
      </c>
      <c r="C45" s="1189"/>
      <c r="D45" s="56"/>
      <c r="E45" s="1194" t="s">
        <v>10</v>
      </c>
      <c r="F45" s="1194"/>
      <c r="G45" s="1194"/>
      <c r="H45" s="1194"/>
      <c r="I45" s="1194"/>
      <c r="J45" s="1195"/>
      <c r="K45" s="57">
        <v>3507</v>
      </c>
      <c r="L45" s="58">
        <v>3523</v>
      </c>
      <c r="M45" s="58">
        <v>3517</v>
      </c>
      <c r="N45" s="58">
        <v>3614</v>
      </c>
      <c r="O45" s="59">
        <v>3661</v>
      </c>
      <c r="P45" s="46"/>
      <c r="Q45" s="46"/>
      <c r="R45" s="46"/>
      <c r="S45" s="46"/>
      <c r="T45" s="46"/>
      <c r="U45" s="46"/>
    </row>
    <row r="46" spans="1:21" ht="30.75" customHeight="1" x14ac:dyDescent="0.15">
      <c r="A46" s="46"/>
      <c r="B46" s="1190"/>
      <c r="C46" s="1191"/>
      <c r="D46" s="60"/>
      <c r="E46" s="1167" t="s">
        <v>11</v>
      </c>
      <c r="F46" s="1167"/>
      <c r="G46" s="1167"/>
      <c r="H46" s="1167"/>
      <c r="I46" s="1167"/>
      <c r="J46" s="1168"/>
      <c r="K46" s="61" t="s">
        <v>487</v>
      </c>
      <c r="L46" s="62" t="s">
        <v>487</v>
      </c>
      <c r="M46" s="62" t="s">
        <v>487</v>
      </c>
      <c r="N46" s="62" t="s">
        <v>487</v>
      </c>
      <c r="O46" s="63" t="s">
        <v>487</v>
      </c>
      <c r="P46" s="46"/>
      <c r="Q46" s="46"/>
      <c r="R46" s="46"/>
      <c r="S46" s="46"/>
      <c r="T46" s="46"/>
      <c r="U46" s="46"/>
    </row>
    <row r="47" spans="1:21" ht="30.75" customHeight="1" x14ac:dyDescent="0.15">
      <c r="A47" s="46"/>
      <c r="B47" s="1190"/>
      <c r="C47" s="1191"/>
      <c r="D47" s="60"/>
      <c r="E47" s="1167" t="s">
        <v>12</v>
      </c>
      <c r="F47" s="1167"/>
      <c r="G47" s="1167"/>
      <c r="H47" s="1167"/>
      <c r="I47" s="1167"/>
      <c r="J47" s="1168"/>
      <c r="K47" s="61" t="s">
        <v>487</v>
      </c>
      <c r="L47" s="62" t="s">
        <v>487</v>
      </c>
      <c r="M47" s="62" t="s">
        <v>487</v>
      </c>
      <c r="N47" s="62" t="s">
        <v>487</v>
      </c>
      <c r="O47" s="63" t="s">
        <v>487</v>
      </c>
      <c r="P47" s="46"/>
      <c r="Q47" s="46"/>
      <c r="R47" s="46"/>
      <c r="S47" s="46"/>
      <c r="T47" s="46"/>
      <c r="U47" s="46"/>
    </row>
    <row r="48" spans="1:21" ht="30.75" customHeight="1" x14ac:dyDescent="0.15">
      <c r="A48" s="46"/>
      <c r="B48" s="1190"/>
      <c r="C48" s="1191"/>
      <c r="D48" s="60"/>
      <c r="E48" s="1167" t="s">
        <v>13</v>
      </c>
      <c r="F48" s="1167"/>
      <c r="G48" s="1167"/>
      <c r="H48" s="1167"/>
      <c r="I48" s="1167"/>
      <c r="J48" s="1168"/>
      <c r="K48" s="61">
        <v>510</v>
      </c>
      <c r="L48" s="62">
        <v>450</v>
      </c>
      <c r="M48" s="62">
        <v>467</v>
      </c>
      <c r="N48" s="62">
        <v>434</v>
      </c>
      <c r="O48" s="63">
        <v>572</v>
      </c>
      <c r="P48" s="46"/>
      <c r="Q48" s="46"/>
      <c r="R48" s="46"/>
      <c r="S48" s="46"/>
      <c r="T48" s="46"/>
      <c r="U48" s="46"/>
    </row>
    <row r="49" spans="1:21" ht="30.75" customHeight="1" x14ac:dyDescent="0.15">
      <c r="A49" s="46"/>
      <c r="B49" s="1190"/>
      <c r="C49" s="1191"/>
      <c r="D49" s="60"/>
      <c r="E49" s="1167" t="s">
        <v>14</v>
      </c>
      <c r="F49" s="1167"/>
      <c r="G49" s="1167"/>
      <c r="H49" s="1167"/>
      <c r="I49" s="1167"/>
      <c r="J49" s="1168"/>
      <c r="K49" s="61">
        <v>446</v>
      </c>
      <c r="L49" s="62">
        <v>447</v>
      </c>
      <c r="M49" s="62">
        <v>410</v>
      </c>
      <c r="N49" s="62">
        <v>374</v>
      </c>
      <c r="O49" s="63">
        <v>230</v>
      </c>
      <c r="P49" s="46"/>
      <c r="Q49" s="46"/>
      <c r="R49" s="46"/>
      <c r="S49" s="46"/>
      <c r="T49" s="46"/>
      <c r="U49" s="46"/>
    </row>
    <row r="50" spans="1:21" ht="30.75" customHeight="1" x14ac:dyDescent="0.15">
      <c r="A50" s="46"/>
      <c r="B50" s="1190"/>
      <c r="C50" s="1191"/>
      <c r="D50" s="60"/>
      <c r="E50" s="1167" t="s">
        <v>15</v>
      </c>
      <c r="F50" s="1167"/>
      <c r="G50" s="1167"/>
      <c r="H50" s="1167"/>
      <c r="I50" s="1167"/>
      <c r="J50" s="1168"/>
      <c r="K50" s="61" t="s">
        <v>487</v>
      </c>
      <c r="L50" s="62" t="s">
        <v>487</v>
      </c>
      <c r="M50" s="62" t="s">
        <v>487</v>
      </c>
      <c r="N50" s="62" t="s">
        <v>487</v>
      </c>
      <c r="O50" s="63" t="s">
        <v>487</v>
      </c>
      <c r="P50" s="46"/>
      <c r="Q50" s="46"/>
      <c r="R50" s="46"/>
      <c r="S50" s="46"/>
      <c r="T50" s="46"/>
      <c r="U50" s="46"/>
    </row>
    <row r="51" spans="1:21" ht="30.75" customHeight="1" x14ac:dyDescent="0.15">
      <c r="A51" s="46"/>
      <c r="B51" s="1192"/>
      <c r="C51" s="1193"/>
      <c r="D51" s="64"/>
      <c r="E51" s="1167" t="s">
        <v>16</v>
      </c>
      <c r="F51" s="1167"/>
      <c r="G51" s="1167"/>
      <c r="H51" s="1167"/>
      <c r="I51" s="1167"/>
      <c r="J51" s="1168"/>
      <c r="K51" s="61" t="s">
        <v>487</v>
      </c>
      <c r="L51" s="62">
        <v>0</v>
      </c>
      <c r="M51" s="62" t="s">
        <v>487</v>
      </c>
      <c r="N51" s="62">
        <v>0</v>
      </c>
      <c r="O51" s="63" t="s">
        <v>487</v>
      </c>
      <c r="P51" s="46"/>
      <c r="Q51" s="46"/>
      <c r="R51" s="46"/>
      <c r="S51" s="46"/>
      <c r="T51" s="46"/>
      <c r="U51" s="46"/>
    </row>
    <row r="52" spans="1:21" ht="30.75" customHeight="1" x14ac:dyDescent="0.15">
      <c r="A52" s="46"/>
      <c r="B52" s="1165" t="s">
        <v>17</v>
      </c>
      <c r="C52" s="1166"/>
      <c r="D52" s="64"/>
      <c r="E52" s="1167" t="s">
        <v>18</v>
      </c>
      <c r="F52" s="1167"/>
      <c r="G52" s="1167"/>
      <c r="H52" s="1167"/>
      <c r="I52" s="1167"/>
      <c r="J52" s="1168"/>
      <c r="K52" s="61">
        <v>2789</v>
      </c>
      <c r="L52" s="62">
        <v>2812</v>
      </c>
      <c r="M52" s="62">
        <v>2746</v>
      </c>
      <c r="N52" s="62">
        <v>2639</v>
      </c>
      <c r="O52" s="63">
        <v>2566</v>
      </c>
      <c r="P52" s="46"/>
      <c r="Q52" s="46"/>
      <c r="R52" s="46"/>
      <c r="S52" s="46"/>
      <c r="T52" s="46"/>
      <c r="U52" s="46"/>
    </row>
    <row r="53" spans="1:21" ht="30.75" customHeight="1" thickBot="1" x14ac:dyDescent="0.2">
      <c r="A53" s="46"/>
      <c r="B53" s="1169" t="s">
        <v>19</v>
      </c>
      <c r="C53" s="1170"/>
      <c r="D53" s="65"/>
      <c r="E53" s="1171" t="s">
        <v>20</v>
      </c>
      <c r="F53" s="1171"/>
      <c r="G53" s="1171"/>
      <c r="H53" s="1171"/>
      <c r="I53" s="1171"/>
      <c r="J53" s="1172"/>
      <c r="K53" s="66">
        <v>1674</v>
      </c>
      <c r="L53" s="67">
        <v>1608</v>
      </c>
      <c r="M53" s="67">
        <v>1648</v>
      </c>
      <c r="N53" s="67">
        <v>1783</v>
      </c>
      <c r="O53" s="68">
        <v>1897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73" t="s">
        <v>24</v>
      </c>
      <c r="C58" s="1174"/>
      <c r="D58" s="1179" t="s">
        <v>25</v>
      </c>
      <c r="E58" s="1180"/>
      <c r="F58" s="1180"/>
      <c r="G58" s="1180"/>
      <c r="H58" s="1180"/>
      <c r="I58" s="1180"/>
      <c r="J58" s="1181"/>
      <c r="K58" s="81"/>
      <c r="L58" s="82"/>
      <c r="M58" s="82"/>
      <c r="N58" s="82"/>
      <c r="O58" s="83"/>
    </row>
    <row r="59" spans="1:21" ht="31.5" customHeight="1" x14ac:dyDescent="0.15">
      <c r="B59" s="1175"/>
      <c r="C59" s="1176"/>
      <c r="D59" s="1182" t="s">
        <v>26</v>
      </c>
      <c r="E59" s="1183"/>
      <c r="F59" s="1183"/>
      <c r="G59" s="1183"/>
      <c r="H59" s="1183"/>
      <c r="I59" s="1183"/>
      <c r="J59" s="1184"/>
      <c r="K59" s="84"/>
      <c r="L59" s="85"/>
      <c r="M59" s="85"/>
      <c r="N59" s="85"/>
      <c r="O59" s="86"/>
    </row>
    <row r="60" spans="1:21" ht="31.5" customHeight="1" thickBot="1" x14ac:dyDescent="0.2">
      <c r="B60" s="1177"/>
      <c r="C60" s="1178"/>
      <c r="D60" s="1185" t="s">
        <v>27</v>
      </c>
      <c r="E60" s="1186"/>
      <c r="F60" s="1186"/>
      <c r="G60" s="1186"/>
      <c r="H60" s="1186"/>
      <c r="I60" s="1186"/>
      <c r="J60" s="1187"/>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w+D/ser6oECSZ2pdTiWmFLA84EHB1Qus1r9oNvqTPXo4jkOvsrqeYyknCyhEQ8g3YayCDCie9YCYqqVmDX8Fg==" saltValue="86sPaufTg4qFrXnarP+Jk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7"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rgb="FFFFFF00"/>
    <pageSetUpPr fitToPage="1"/>
  </sheetPr>
  <dimension ref="B1:M55"/>
  <sheetViews>
    <sheetView showGridLines="0" topLeftCell="A37"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08" t="s">
        <v>30</v>
      </c>
      <c r="C41" s="1209"/>
      <c r="D41" s="103"/>
      <c r="E41" s="1210" t="s">
        <v>31</v>
      </c>
      <c r="F41" s="1210"/>
      <c r="G41" s="1210"/>
      <c r="H41" s="1211"/>
      <c r="I41" s="330">
        <v>43299</v>
      </c>
      <c r="J41" s="331">
        <v>44236</v>
      </c>
      <c r="K41" s="331">
        <v>43844</v>
      </c>
      <c r="L41" s="331">
        <v>42501</v>
      </c>
      <c r="M41" s="332">
        <v>41524</v>
      </c>
    </row>
    <row r="42" spans="2:13" ht="27.75" customHeight="1" x14ac:dyDescent="0.15">
      <c r="B42" s="1198"/>
      <c r="C42" s="1199"/>
      <c r="D42" s="104"/>
      <c r="E42" s="1202" t="s">
        <v>32</v>
      </c>
      <c r="F42" s="1202"/>
      <c r="G42" s="1202"/>
      <c r="H42" s="1203"/>
      <c r="I42" s="333" t="s">
        <v>487</v>
      </c>
      <c r="J42" s="334" t="s">
        <v>487</v>
      </c>
      <c r="K42" s="334" t="s">
        <v>487</v>
      </c>
      <c r="L42" s="334" t="s">
        <v>487</v>
      </c>
      <c r="M42" s="335" t="s">
        <v>487</v>
      </c>
    </row>
    <row r="43" spans="2:13" ht="27.75" customHeight="1" x14ac:dyDescent="0.15">
      <c r="B43" s="1198"/>
      <c r="C43" s="1199"/>
      <c r="D43" s="104"/>
      <c r="E43" s="1202" t="s">
        <v>33</v>
      </c>
      <c r="F43" s="1202"/>
      <c r="G43" s="1202"/>
      <c r="H43" s="1203"/>
      <c r="I43" s="333">
        <v>3002</v>
      </c>
      <c r="J43" s="334">
        <v>2956</v>
      </c>
      <c r="K43" s="334">
        <v>3011</v>
      </c>
      <c r="L43" s="334">
        <v>3199</v>
      </c>
      <c r="M43" s="335">
        <v>3576</v>
      </c>
    </row>
    <row r="44" spans="2:13" ht="27.75" customHeight="1" x14ac:dyDescent="0.15">
      <c r="B44" s="1198"/>
      <c r="C44" s="1199"/>
      <c r="D44" s="104"/>
      <c r="E44" s="1202" t="s">
        <v>34</v>
      </c>
      <c r="F44" s="1202"/>
      <c r="G44" s="1202"/>
      <c r="H44" s="1203"/>
      <c r="I44" s="333">
        <v>1485</v>
      </c>
      <c r="J44" s="334">
        <v>1222</v>
      </c>
      <c r="K44" s="334">
        <v>962</v>
      </c>
      <c r="L44" s="334">
        <v>657</v>
      </c>
      <c r="M44" s="335">
        <v>631</v>
      </c>
    </row>
    <row r="45" spans="2:13" ht="27.75" customHeight="1" x14ac:dyDescent="0.15">
      <c r="B45" s="1198"/>
      <c r="C45" s="1199"/>
      <c r="D45" s="104"/>
      <c r="E45" s="1202" t="s">
        <v>35</v>
      </c>
      <c r="F45" s="1202"/>
      <c r="G45" s="1202"/>
      <c r="H45" s="1203"/>
      <c r="I45" s="333">
        <v>4895</v>
      </c>
      <c r="J45" s="334">
        <v>5177</v>
      </c>
      <c r="K45" s="334">
        <v>5434</v>
      </c>
      <c r="L45" s="334">
        <v>5706</v>
      </c>
      <c r="M45" s="335">
        <v>6061</v>
      </c>
    </row>
    <row r="46" spans="2:13" ht="27.75" customHeight="1" x14ac:dyDescent="0.15">
      <c r="B46" s="1198"/>
      <c r="C46" s="1199"/>
      <c r="D46" s="105"/>
      <c r="E46" s="1202" t="s">
        <v>36</v>
      </c>
      <c r="F46" s="1202"/>
      <c r="G46" s="1202"/>
      <c r="H46" s="1203"/>
      <c r="I46" s="333">
        <v>1</v>
      </c>
      <c r="J46" s="334" t="s">
        <v>487</v>
      </c>
      <c r="K46" s="334" t="s">
        <v>487</v>
      </c>
      <c r="L46" s="334">
        <v>11</v>
      </c>
      <c r="M46" s="335">
        <v>1</v>
      </c>
    </row>
    <row r="47" spans="2:13" ht="27.75" customHeight="1" x14ac:dyDescent="0.15">
      <c r="B47" s="1198"/>
      <c r="C47" s="1199"/>
      <c r="D47" s="106"/>
      <c r="E47" s="1212" t="s">
        <v>37</v>
      </c>
      <c r="F47" s="1213"/>
      <c r="G47" s="1213"/>
      <c r="H47" s="1214"/>
      <c r="I47" s="333" t="s">
        <v>487</v>
      </c>
      <c r="J47" s="334" t="s">
        <v>487</v>
      </c>
      <c r="K47" s="334" t="s">
        <v>487</v>
      </c>
      <c r="L47" s="334" t="s">
        <v>487</v>
      </c>
      <c r="M47" s="335" t="s">
        <v>487</v>
      </c>
    </row>
    <row r="48" spans="2:13" ht="27.75" customHeight="1" x14ac:dyDescent="0.15">
      <c r="B48" s="1198"/>
      <c r="C48" s="1199"/>
      <c r="D48" s="104"/>
      <c r="E48" s="1202" t="s">
        <v>38</v>
      </c>
      <c r="F48" s="1202"/>
      <c r="G48" s="1202"/>
      <c r="H48" s="1203"/>
      <c r="I48" s="333" t="s">
        <v>487</v>
      </c>
      <c r="J48" s="334" t="s">
        <v>487</v>
      </c>
      <c r="K48" s="334" t="s">
        <v>487</v>
      </c>
      <c r="L48" s="334" t="s">
        <v>487</v>
      </c>
      <c r="M48" s="335" t="s">
        <v>487</v>
      </c>
    </row>
    <row r="49" spans="2:13" ht="27.75" customHeight="1" x14ac:dyDescent="0.15">
      <c r="B49" s="1200"/>
      <c r="C49" s="1201"/>
      <c r="D49" s="104"/>
      <c r="E49" s="1202" t="s">
        <v>39</v>
      </c>
      <c r="F49" s="1202"/>
      <c r="G49" s="1202"/>
      <c r="H49" s="1203"/>
      <c r="I49" s="333" t="s">
        <v>487</v>
      </c>
      <c r="J49" s="334" t="s">
        <v>487</v>
      </c>
      <c r="K49" s="334" t="s">
        <v>487</v>
      </c>
      <c r="L49" s="334" t="s">
        <v>487</v>
      </c>
      <c r="M49" s="335" t="s">
        <v>487</v>
      </c>
    </row>
    <row r="50" spans="2:13" ht="27.75" customHeight="1" x14ac:dyDescent="0.15">
      <c r="B50" s="1196" t="s">
        <v>40</v>
      </c>
      <c r="C50" s="1197"/>
      <c r="D50" s="107"/>
      <c r="E50" s="1202" t="s">
        <v>41</v>
      </c>
      <c r="F50" s="1202"/>
      <c r="G50" s="1202"/>
      <c r="H50" s="1203"/>
      <c r="I50" s="333">
        <v>11245</v>
      </c>
      <c r="J50" s="334">
        <v>13087</v>
      </c>
      <c r="K50" s="334">
        <v>12818</v>
      </c>
      <c r="L50" s="334">
        <v>12917</v>
      </c>
      <c r="M50" s="335">
        <v>13029</v>
      </c>
    </row>
    <row r="51" spans="2:13" ht="27.75" customHeight="1" x14ac:dyDescent="0.15">
      <c r="B51" s="1198"/>
      <c r="C51" s="1199"/>
      <c r="D51" s="104"/>
      <c r="E51" s="1202" t="s">
        <v>42</v>
      </c>
      <c r="F51" s="1202"/>
      <c r="G51" s="1202"/>
      <c r="H51" s="1203"/>
      <c r="I51" s="333">
        <v>1917</v>
      </c>
      <c r="J51" s="334">
        <v>2108</v>
      </c>
      <c r="K51" s="334">
        <v>2107</v>
      </c>
      <c r="L51" s="334">
        <v>1992</v>
      </c>
      <c r="M51" s="335">
        <v>1575</v>
      </c>
    </row>
    <row r="52" spans="2:13" ht="27.75" customHeight="1" x14ac:dyDescent="0.15">
      <c r="B52" s="1200"/>
      <c r="C52" s="1201"/>
      <c r="D52" s="104"/>
      <c r="E52" s="1202" t="s">
        <v>43</v>
      </c>
      <c r="F52" s="1202"/>
      <c r="G52" s="1202"/>
      <c r="H52" s="1203"/>
      <c r="I52" s="333">
        <v>30755</v>
      </c>
      <c r="J52" s="334">
        <v>30084</v>
      </c>
      <c r="K52" s="334">
        <v>28923</v>
      </c>
      <c r="L52" s="334">
        <v>27763</v>
      </c>
      <c r="M52" s="335">
        <v>27538</v>
      </c>
    </row>
    <row r="53" spans="2:13" ht="27.75" customHeight="1" thickBot="1" x14ac:dyDescent="0.2">
      <c r="B53" s="1204" t="s">
        <v>19</v>
      </c>
      <c r="C53" s="1205"/>
      <c r="D53" s="108"/>
      <c r="E53" s="1206" t="s">
        <v>44</v>
      </c>
      <c r="F53" s="1206"/>
      <c r="G53" s="1206"/>
      <c r="H53" s="1207"/>
      <c r="I53" s="336">
        <v>8764</v>
      </c>
      <c r="J53" s="337">
        <v>8312</v>
      </c>
      <c r="K53" s="337">
        <v>9403</v>
      </c>
      <c r="L53" s="337">
        <v>9403</v>
      </c>
      <c r="M53" s="338">
        <v>9651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pm0g3b9Lv3tpc4OSZv+j3KZ+uM1p0hFmj9movisJnTFNBfDBYeMjWNT9A1Bz1UVX9Kzo3R+OfAJvWuG414HzqQ==" saltValue="YkAVzt4hir9hcnuK0Z77i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B1:W64"/>
  <sheetViews>
    <sheetView showGridLines="0" topLeftCell="A44" zoomScale="70" zoomScaleNormal="70" zoomScaleSheetLayoutView="100" workbookViewId="0">
      <selection activeCell="F55" sqref="F55"/>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3" t="s">
        <v>46</v>
      </c>
      <c r="D55" s="1223"/>
      <c r="E55" s="1224"/>
      <c r="F55" s="339">
        <v>4615</v>
      </c>
      <c r="G55" s="339">
        <v>4641</v>
      </c>
      <c r="H55" s="340">
        <v>3935</v>
      </c>
    </row>
    <row r="56" spans="2:8" ht="52.5" customHeight="1" x14ac:dyDescent="0.15">
      <c r="B56" s="120"/>
      <c r="C56" s="1225" t="s">
        <v>47</v>
      </c>
      <c r="D56" s="1225"/>
      <c r="E56" s="1226"/>
      <c r="F56" s="341">
        <v>500</v>
      </c>
      <c r="G56" s="341">
        <v>500</v>
      </c>
      <c r="H56" s="342">
        <v>683</v>
      </c>
    </row>
    <row r="57" spans="2:8" ht="53.25" customHeight="1" x14ac:dyDescent="0.15">
      <c r="B57" s="120"/>
      <c r="C57" s="1227" t="s">
        <v>48</v>
      </c>
      <c r="D57" s="1227"/>
      <c r="E57" s="1228"/>
      <c r="F57" s="343">
        <v>6448</v>
      </c>
      <c r="G57" s="343">
        <v>6372</v>
      </c>
      <c r="H57" s="344">
        <v>6564</v>
      </c>
    </row>
    <row r="58" spans="2:8" ht="45.75" customHeight="1" x14ac:dyDescent="0.15">
      <c r="B58" s="121"/>
      <c r="C58" s="1215" t="s">
        <v>559</v>
      </c>
      <c r="D58" s="1216"/>
      <c r="E58" s="1217"/>
      <c r="F58" s="345">
        <v>1932</v>
      </c>
      <c r="G58" s="345">
        <v>1896</v>
      </c>
      <c r="H58" s="346">
        <v>2122</v>
      </c>
    </row>
    <row r="59" spans="2:8" ht="45.75" customHeight="1" x14ac:dyDescent="0.15">
      <c r="B59" s="121"/>
      <c r="C59" s="1215" t="s">
        <v>560</v>
      </c>
      <c r="D59" s="1216"/>
      <c r="E59" s="1217"/>
      <c r="F59" s="345">
        <v>1895</v>
      </c>
      <c r="G59" s="345">
        <v>1895</v>
      </c>
      <c r="H59" s="346">
        <v>1895</v>
      </c>
    </row>
    <row r="60" spans="2:8" ht="45.75" customHeight="1" x14ac:dyDescent="0.15">
      <c r="B60" s="121"/>
      <c r="C60" s="1215" t="s">
        <v>561</v>
      </c>
      <c r="D60" s="1216"/>
      <c r="E60" s="1217"/>
      <c r="F60" s="345">
        <v>618</v>
      </c>
      <c r="G60" s="345">
        <v>624</v>
      </c>
      <c r="H60" s="346">
        <v>671</v>
      </c>
    </row>
    <row r="61" spans="2:8" ht="45.75" customHeight="1" x14ac:dyDescent="0.15">
      <c r="B61" s="121"/>
      <c r="C61" s="1215" t="s">
        <v>562</v>
      </c>
      <c r="D61" s="1216"/>
      <c r="E61" s="1217"/>
      <c r="F61" s="345">
        <v>512</v>
      </c>
      <c r="G61" s="345">
        <v>573</v>
      </c>
      <c r="H61" s="346">
        <v>630</v>
      </c>
    </row>
    <row r="62" spans="2:8" ht="45.75" customHeight="1" thickBot="1" x14ac:dyDescent="0.2">
      <c r="B62" s="122"/>
      <c r="C62" s="1218" t="s">
        <v>563</v>
      </c>
      <c r="D62" s="1219"/>
      <c r="E62" s="1220"/>
      <c r="F62" s="347">
        <v>520</v>
      </c>
      <c r="G62" s="347">
        <v>520</v>
      </c>
      <c r="H62" s="348">
        <v>520</v>
      </c>
    </row>
    <row r="63" spans="2:8" ht="52.5" customHeight="1" thickBot="1" x14ac:dyDescent="0.2">
      <c r="B63" s="123"/>
      <c r="C63" s="1221" t="s">
        <v>49</v>
      </c>
      <c r="D63" s="1221"/>
      <c r="E63" s="1222"/>
      <c r="F63" s="349">
        <v>11564</v>
      </c>
      <c r="G63" s="349">
        <v>11513</v>
      </c>
      <c r="H63" s="350">
        <v>11182</v>
      </c>
    </row>
    <row r="64" spans="2:8" x14ac:dyDescent="0.15"/>
  </sheetData>
  <sheetProtection algorithmName="SHA-512" hashValue="QvRWodAapL/7aGr2sp16xRP4cFgXy6qqkrOKWfNO3R/TYnCV84AdGwkxJCk8DYUlrhhgUekjeBRIno/Ee9Te6w==" saltValue="pFCJj66lwJRSHZT6R0ov3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4B520-353D-4B0E-A22A-CF1314AD34DE}">
  <sheetPr>
    <pageSetUpPr fitToPage="1"/>
  </sheetPr>
  <dimension ref="A1:DE85"/>
  <sheetViews>
    <sheetView showGridLines="0" topLeftCell="R37" zoomScaleNormal="100" zoomScaleSheetLayoutView="55" workbookViewId="0">
      <selection activeCell="AN51" sqref="AN51:BA54"/>
    </sheetView>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570</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41" t="s">
        <v>573</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ht="13.5" x14ac:dyDescent="0.15">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ht="13.5" x14ac:dyDescent="0.15">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ht="13.5" x14ac:dyDescent="0.15">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ht="13.5" x14ac:dyDescent="0.15">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568</v>
      </c>
    </row>
    <row r="50" spans="1:109" ht="13.5" x14ac:dyDescent="0.15">
      <c r="B50" s="247"/>
      <c r="G50" s="1235"/>
      <c r="H50" s="1235"/>
      <c r="I50" s="1235"/>
      <c r="J50" s="1235"/>
      <c r="K50" s="354"/>
      <c r="L50" s="354"/>
      <c r="M50" s="353"/>
      <c r="N50" s="353"/>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1" t="s">
        <v>525</v>
      </c>
      <c r="BQ50" s="1231"/>
      <c r="BR50" s="1231"/>
      <c r="BS50" s="1231"/>
      <c r="BT50" s="1231"/>
      <c r="BU50" s="1231"/>
      <c r="BV50" s="1231"/>
      <c r="BW50" s="1231"/>
      <c r="BX50" s="1231" t="s">
        <v>526</v>
      </c>
      <c r="BY50" s="1231"/>
      <c r="BZ50" s="1231"/>
      <c r="CA50" s="1231"/>
      <c r="CB50" s="1231"/>
      <c r="CC50" s="1231"/>
      <c r="CD50" s="1231"/>
      <c r="CE50" s="1231"/>
      <c r="CF50" s="1231" t="s">
        <v>527</v>
      </c>
      <c r="CG50" s="1231"/>
      <c r="CH50" s="1231"/>
      <c r="CI50" s="1231"/>
      <c r="CJ50" s="1231"/>
      <c r="CK50" s="1231"/>
      <c r="CL50" s="1231"/>
      <c r="CM50" s="1231"/>
      <c r="CN50" s="1231" t="s">
        <v>528</v>
      </c>
      <c r="CO50" s="1231"/>
      <c r="CP50" s="1231"/>
      <c r="CQ50" s="1231"/>
      <c r="CR50" s="1231"/>
      <c r="CS50" s="1231"/>
      <c r="CT50" s="1231"/>
      <c r="CU50" s="1231"/>
      <c r="CV50" s="1231" t="s">
        <v>529</v>
      </c>
      <c r="CW50" s="1231"/>
      <c r="CX50" s="1231"/>
      <c r="CY50" s="1231"/>
      <c r="CZ50" s="1231"/>
      <c r="DA50" s="1231"/>
      <c r="DB50" s="1231"/>
      <c r="DC50" s="1231"/>
    </row>
    <row r="51" spans="1:109" ht="13.5" customHeight="1" x14ac:dyDescent="0.15">
      <c r="B51" s="247"/>
      <c r="G51" s="1240"/>
      <c r="H51" s="1240"/>
      <c r="I51" s="1250"/>
      <c r="J51" s="1250"/>
      <c r="K51" s="1236"/>
      <c r="L51" s="1236"/>
      <c r="M51" s="1236"/>
      <c r="N51" s="1236"/>
      <c r="AM51" s="352"/>
      <c r="AN51" s="1232" t="s">
        <v>567</v>
      </c>
      <c r="AO51" s="1232"/>
      <c r="AP51" s="1232"/>
      <c r="AQ51" s="1232"/>
      <c r="AR51" s="1232"/>
      <c r="AS51" s="1232"/>
      <c r="AT51" s="1232"/>
      <c r="AU51" s="1232"/>
      <c r="AV51" s="1232"/>
      <c r="AW51" s="1232"/>
      <c r="AX51" s="1232"/>
      <c r="AY51" s="1232"/>
      <c r="AZ51" s="1232"/>
      <c r="BA51" s="1232"/>
      <c r="BB51" s="1232" t="s">
        <v>565</v>
      </c>
      <c r="BC51" s="1232"/>
      <c r="BD51" s="1232"/>
      <c r="BE51" s="1232"/>
      <c r="BF51" s="1232"/>
      <c r="BG51" s="1232"/>
      <c r="BH51" s="1232"/>
      <c r="BI51" s="1232"/>
      <c r="BJ51" s="1232"/>
      <c r="BK51" s="1232"/>
      <c r="BL51" s="1232"/>
      <c r="BM51" s="1232"/>
      <c r="BN51" s="1232"/>
      <c r="BO51" s="1232"/>
      <c r="BP51" s="1229">
        <v>31.5</v>
      </c>
      <c r="BQ51" s="1229"/>
      <c r="BR51" s="1229"/>
      <c r="BS51" s="1229"/>
      <c r="BT51" s="1229"/>
      <c r="BU51" s="1229"/>
      <c r="BV51" s="1229"/>
      <c r="BW51" s="1229"/>
      <c r="BX51" s="1229">
        <v>27.9</v>
      </c>
      <c r="BY51" s="1229"/>
      <c r="BZ51" s="1229"/>
      <c r="CA51" s="1229"/>
      <c r="CB51" s="1229"/>
      <c r="CC51" s="1229"/>
      <c r="CD51" s="1229"/>
      <c r="CE51" s="1229"/>
      <c r="CF51" s="1229">
        <v>31.8</v>
      </c>
      <c r="CG51" s="1229"/>
      <c r="CH51" s="1229"/>
      <c r="CI51" s="1229"/>
      <c r="CJ51" s="1229"/>
      <c r="CK51" s="1229"/>
      <c r="CL51" s="1229"/>
      <c r="CM51" s="1229"/>
      <c r="CN51" s="1229">
        <v>30.8</v>
      </c>
      <c r="CO51" s="1229"/>
      <c r="CP51" s="1229"/>
      <c r="CQ51" s="1229"/>
      <c r="CR51" s="1229"/>
      <c r="CS51" s="1229"/>
      <c r="CT51" s="1229"/>
      <c r="CU51" s="1229"/>
      <c r="CV51" s="1229">
        <v>30.8</v>
      </c>
      <c r="CW51" s="1229"/>
      <c r="CX51" s="1229"/>
      <c r="CY51" s="1229"/>
      <c r="CZ51" s="1229"/>
      <c r="DA51" s="1229"/>
      <c r="DB51" s="1229"/>
      <c r="DC51" s="1229"/>
    </row>
    <row r="52" spans="1:109" ht="13.5" x14ac:dyDescent="0.15">
      <c r="B52" s="247"/>
      <c r="G52" s="1240"/>
      <c r="H52" s="1240"/>
      <c r="I52" s="1250"/>
      <c r="J52" s="1250"/>
      <c r="K52" s="1236"/>
      <c r="L52" s="1236"/>
      <c r="M52" s="1236"/>
      <c r="N52" s="1236"/>
      <c r="AM52" s="352"/>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5" x14ac:dyDescent="0.15">
      <c r="A53" s="360"/>
      <c r="B53" s="247"/>
      <c r="G53" s="1240"/>
      <c r="H53" s="1240"/>
      <c r="I53" s="1235"/>
      <c r="J53" s="1235"/>
      <c r="K53" s="1236"/>
      <c r="L53" s="1236"/>
      <c r="M53" s="1236"/>
      <c r="N53" s="1236"/>
      <c r="AM53" s="352"/>
      <c r="AN53" s="1232"/>
      <c r="AO53" s="1232"/>
      <c r="AP53" s="1232"/>
      <c r="AQ53" s="1232"/>
      <c r="AR53" s="1232"/>
      <c r="AS53" s="1232"/>
      <c r="AT53" s="1232"/>
      <c r="AU53" s="1232"/>
      <c r="AV53" s="1232"/>
      <c r="AW53" s="1232"/>
      <c r="AX53" s="1232"/>
      <c r="AY53" s="1232"/>
      <c r="AZ53" s="1232"/>
      <c r="BA53" s="1232"/>
      <c r="BB53" s="1232" t="s">
        <v>572</v>
      </c>
      <c r="BC53" s="1232"/>
      <c r="BD53" s="1232"/>
      <c r="BE53" s="1232"/>
      <c r="BF53" s="1232"/>
      <c r="BG53" s="1232"/>
      <c r="BH53" s="1232"/>
      <c r="BI53" s="1232"/>
      <c r="BJ53" s="1232"/>
      <c r="BK53" s="1232"/>
      <c r="BL53" s="1232"/>
      <c r="BM53" s="1232"/>
      <c r="BN53" s="1232"/>
      <c r="BO53" s="1232"/>
      <c r="BP53" s="1229">
        <v>45.4</v>
      </c>
      <c r="BQ53" s="1229"/>
      <c r="BR53" s="1229"/>
      <c r="BS53" s="1229"/>
      <c r="BT53" s="1229"/>
      <c r="BU53" s="1229"/>
      <c r="BV53" s="1229"/>
      <c r="BW53" s="1229"/>
      <c r="BX53" s="1229">
        <v>46.6</v>
      </c>
      <c r="BY53" s="1229"/>
      <c r="BZ53" s="1229"/>
      <c r="CA53" s="1229"/>
      <c r="CB53" s="1229"/>
      <c r="CC53" s="1229"/>
      <c r="CD53" s="1229"/>
      <c r="CE53" s="1229"/>
      <c r="CF53" s="1229">
        <v>47.9</v>
      </c>
      <c r="CG53" s="1229"/>
      <c r="CH53" s="1229"/>
      <c r="CI53" s="1229"/>
      <c r="CJ53" s="1229"/>
      <c r="CK53" s="1229"/>
      <c r="CL53" s="1229"/>
      <c r="CM53" s="1229"/>
      <c r="CN53" s="1229">
        <v>48.2</v>
      </c>
      <c r="CO53" s="1229"/>
      <c r="CP53" s="1229"/>
      <c r="CQ53" s="1229"/>
      <c r="CR53" s="1229"/>
      <c r="CS53" s="1229"/>
      <c r="CT53" s="1229"/>
      <c r="CU53" s="1229"/>
      <c r="CV53" s="1229">
        <v>49.5</v>
      </c>
      <c r="CW53" s="1229"/>
      <c r="CX53" s="1229"/>
      <c r="CY53" s="1229"/>
      <c r="CZ53" s="1229"/>
      <c r="DA53" s="1229"/>
      <c r="DB53" s="1229"/>
      <c r="DC53" s="1229"/>
    </row>
    <row r="54" spans="1:109" ht="13.5" x14ac:dyDescent="0.15">
      <c r="A54" s="360"/>
      <c r="B54" s="247"/>
      <c r="G54" s="1240"/>
      <c r="H54" s="1240"/>
      <c r="I54" s="1235"/>
      <c r="J54" s="1235"/>
      <c r="K54" s="1236"/>
      <c r="L54" s="1236"/>
      <c r="M54" s="1236"/>
      <c r="N54" s="1236"/>
      <c r="AM54" s="352"/>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5" x14ac:dyDescent="0.15">
      <c r="A55" s="360"/>
      <c r="B55" s="247"/>
      <c r="G55" s="1235"/>
      <c r="H55" s="1235"/>
      <c r="I55" s="1235"/>
      <c r="J55" s="1235"/>
      <c r="K55" s="1236"/>
      <c r="L55" s="1236"/>
      <c r="M55" s="1236"/>
      <c r="N55" s="1236"/>
      <c r="AN55" s="1231" t="s">
        <v>566</v>
      </c>
      <c r="AO55" s="1231"/>
      <c r="AP55" s="1231"/>
      <c r="AQ55" s="1231"/>
      <c r="AR55" s="1231"/>
      <c r="AS55" s="1231"/>
      <c r="AT55" s="1231"/>
      <c r="AU55" s="1231"/>
      <c r="AV55" s="1231"/>
      <c r="AW55" s="1231"/>
      <c r="AX55" s="1231"/>
      <c r="AY55" s="1231"/>
      <c r="AZ55" s="1231"/>
      <c r="BA55" s="1231"/>
      <c r="BB55" s="1232" t="s">
        <v>565</v>
      </c>
      <c r="BC55" s="1232"/>
      <c r="BD55" s="1232"/>
      <c r="BE55" s="1232"/>
      <c r="BF55" s="1232"/>
      <c r="BG55" s="1232"/>
      <c r="BH55" s="1232"/>
      <c r="BI55" s="1232"/>
      <c r="BJ55" s="1232"/>
      <c r="BK55" s="1232"/>
      <c r="BL55" s="1232"/>
      <c r="BM55" s="1232"/>
      <c r="BN55" s="1232"/>
      <c r="BO55" s="1232"/>
      <c r="BP55" s="1229">
        <v>46.9</v>
      </c>
      <c r="BQ55" s="1229"/>
      <c r="BR55" s="1229"/>
      <c r="BS55" s="1229"/>
      <c r="BT55" s="1229"/>
      <c r="BU55" s="1229"/>
      <c r="BV55" s="1229"/>
      <c r="BW55" s="1229"/>
      <c r="BX55" s="1229">
        <v>0</v>
      </c>
      <c r="BY55" s="1229"/>
      <c r="BZ55" s="1229"/>
      <c r="CA55" s="1229"/>
      <c r="CB55" s="1229"/>
      <c r="CC55" s="1229"/>
      <c r="CD55" s="1229"/>
      <c r="CE55" s="1229"/>
      <c r="CF55" s="1229">
        <v>0</v>
      </c>
      <c r="CG55" s="1229"/>
      <c r="CH55" s="1229"/>
      <c r="CI55" s="1229"/>
      <c r="CJ55" s="1229"/>
      <c r="CK55" s="1229"/>
      <c r="CL55" s="1229"/>
      <c r="CM55" s="1229"/>
      <c r="CN55" s="1229">
        <v>0</v>
      </c>
      <c r="CO55" s="1229"/>
      <c r="CP55" s="1229"/>
      <c r="CQ55" s="1229"/>
      <c r="CR55" s="1229"/>
      <c r="CS55" s="1229"/>
      <c r="CT55" s="1229"/>
      <c r="CU55" s="1229"/>
      <c r="CV55" s="1229">
        <v>0</v>
      </c>
      <c r="CW55" s="1229"/>
      <c r="CX55" s="1229"/>
      <c r="CY55" s="1229"/>
      <c r="CZ55" s="1229"/>
      <c r="DA55" s="1229"/>
      <c r="DB55" s="1229"/>
      <c r="DC55" s="1229"/>
    </row>
    <row r="56" spans="1:109" ht="13.5" x14ac:dyDescent="0.15">
      <c r="A56" s="360"/>
      <c r="B56" s="247"/>
      <c r="G56" s="1235"/>
      <c r="H56" s="1235"/>
      <c r="I56" s="1235"/>
      <c r="J56" s="1235"/>
      <c r="K56" s="1236"/>
      <c r="L56" s="1236"/>
      <c r="M56" s="1236"/>
      <c r="N56" s="1236"/>
      <c r="AN56" s="1231"/>
      <c r="AO56" s="1231"/>
      <c r="AP56" s="1231"/>
      <c r="AQ56" s="1231"/>
      <c r="AR56" s="1231"/>
      <c r="AS56" s="1231"/>
      <c r="AT56" s="1231"/>
      <c r="AU56" s="1231"/>
      <c r="AV56" s="1231"/>
      <c r="AW56" s="1231"/>
      <c r="AX56" s="1231"/>
      <c r="AY56" s="1231"/>
      <c r="AZ56" s="1231"/>
      <c r="BA56" s="1231"/>
      <c r="BB56" s="1232"/>
      <c r="BC56" s="1232"/>
      <c r="BD56" s="1232"/>
      <c r="BE56" s="1232"/>
      <c r="BF56" s="1232"/>
      <c r="BG56" s="1232"/>
      <c r="BH56" s="1232"/>
      <c r="BI56" s="1232"/>
      <c r="BJ56" s="1232"/>
      <c r="BK56" s="1232"/>
      <c r="BL56" s="1232"/>
      <c r="BM56" s="1232"/>
      <c r="BN56" s="1232"/>
      <c r="BO56" s="1232"/>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60" customFormat="1" ht="13.5" x14ac:dyDescent="0.15">
      <c r="B57" s="365"/>
      <c r="G57" s="1235"/>
      <c r="H57" s="1235"/>
      <c r="I57" s="1233"/>
      <c r="J57" s="1233"/>
      <c r="K57" s="1236"/>
      <c r="L57" s="1236"/>
      <c r="M57" s="1236"/>
      <c r="N57" s="1236"/>
      <c r="AM57" s="243"/>
      <c r="AN57" s="1231"/>
      <c r="AO57" s="1231"/>
      <c r="AP57" s="1231"/>
      <c r="AQ57" s="1231"/>
      <c r="AR57" s="1231"/>
      <c r="AS57" s="1231"/>
      <c r="AT57" s="1231"/>
      <c r="AU57" s="1231"/>
      <c r="AV57" s="1231"/>
      <c r="AW57" s="1231"/>
      <c r="AX57" s="1231"/>
      <c r="AY57" s="1231"/>
      <c r="AZ57" s="1231"/>
      <c r="BA57" s="1231"/>
      <c r="BB57" s="1232" t="s">
        <v>572</v>
      </c>
      <c r="BC57" s="1232"/>
      <c r="BD57" s="1232"/>
      <c r="BE57" s="1232"/>
      <c r="BF57" s="1232"/>
      <c r="BG57" s="1232"/>
      <c r="BH57" s="1232"/>
      <c r="BI57" s="1232"/>
      <c r="BJ57" s="1232"/>
      <c r="BK57" s="1232"/>
      <c r="BL57" s="1232"/>
      <c r="BM57" s="1232"/>
      <c r="BN57" s="1232"/>
      <c r="BO57" s="1232"/>
      <c r="BP57" s="1229">
        <v>60.9</v>
      </c>
      <c r="BQ57" s="1229"/>
      <c r="BR57" s="1229"/>
      <c r="BS57" s="1229"/>
      <c r="BT57" s="1229"/>
      <c r="BU57" s="1229"/>
      <c r="BV57" s="1229"/>
      <c r="BW57" s="1229"/>
      <c r="BX57" s="1229">
        <v>63.2</v>
      </c>
      <c r="BY57" s="1229"/>
      <c r="BZ57" s="1229"/>
      <c r="CA57" s="1229"/>
      <c r="CB57" s="1229"/>
      <c r="CC57" s="1229"/>
      <c r="CD57" s="1229"/>
      <c r="CE57" s="1229"/>
      <c r="CF57" s="1229">
        <v>64</v>
      </c>
      <c r="CG57" s="1229"/>
      <c r="CH57" s="1229"/>
      <c r="CI57" s="1229"/>
      <c r="CJ57" s="1229"/>
      <c r="CK57" s="1229"/>
      <c r="CL57" s="1229"/>
      <c r="CM57" s="1229"/>
      <c r="CN57" s="1229">
        <v>65.5</v>
      </c>
      <c r="CO57" s="1229"/>
      <c r="CP57" s="1229"/>
      <c r="CQ57" s="1229"/>
      <c r="CR57" s="1229"/>
      <c r="CS57" s="1229"/>
      <c r="CT57" s="1229"/>
      <c r="CU57" s="1229"/>
      <c r="CV57" s="1229">
        <v>66.099999999999994</v>
      </c>
      <c r="CW57" s="1229"/>
      <c r="CX57" s="1229"/>
      <c r="CY57" s="1229"/>
      <c r="CZ57" s="1229"/>
      <c r="DA57" s="1229"/>
      <c r="DB57" s="1229"/>
      <c r="DC57" s="1229"/>
      <c r="DD57" s="370"/>
      <c r="DE57" s="365"/>
    </row>
    <row r="58" spans="1:109" s="360" customFormat="1" ht="13.5" x14ac:dyDescent="0.15">
      <c r="A58" s="243"/>
      <c r="B58" s="365"/>
      <c r="G58" s="1235"/>
      <c r="H58" s="1235"/>
      <c r="I58" s="1233"/>
      <c r="J58" s="1233"/>
      <c r="K58" s="1236"/>
      <c r="L58" s="1236"/>
      <c r="M58" s="1236"/>
      <c r="N58" s="1236"/>
      <c r="AM58" s="243"/>
      <c r="AN58" s="1231"/>
      <c r="AO58" s="1231"/>
      <c r="AP58" s="1231"/>
      <c r="AQ58" s="1231"/>
      <c r="AR58" s="1231"/>
      <c r="AS58" s="1231"/>
      <c r="AT58" s="1231"/>
      <c r="AU58" s="1231"/>
      <c r="AV58" s="1231"/>
      <c r="AW58" s="1231"/>
      <c r="AX58" s="1231"/>
      <c r="AY58" s="1231"/>
      <c r="AZ58" s="1231"/>
      <c r="BA58" s="1231"/>
      <c r="BB58" s="1232"/>
      <c r="BC58" s="1232"/>
      <c r="BD58" s="1232"/>
      <c r="BE58" s="1232"/>
      <c r="BF58" s="1232"/>
      <c r="BG58" s="1232"/>
      <c r="BH58" s="1232"/>
      <c r="BI58" s="1232"/>
      <c r="BJ58" s="1232"/>
      <c r="BK58" s="1232"/>
      <c r="BL58" s="1232"/>
      <c r="BM58" s="1232"/>
      <c r="BN58" s="1232"/>
      <c r="BO58" s="1232"/>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571</v>
      </c>
    </row>
    <row r="64" spans="1:109" ht="13.5" x14ac:dyDescent="0.15">
      <c r="B64" s="247"/>
      <c r="G64" s="361"/>
      <c r="I64" s="363"/>
      <c r="J64" s="363"/>
      <c r="K64" s="363"/>
      <c r="L64" s="363"/>
      <c r="M64" s="363"/>
      <c r="N64" s="362"/>
      <c r="AM64" s="361"/>
      <c r="AN64" s="361" t="s">
        <v>570</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15" customHeight="1" x14ac:dyDescent="0.15">
      <c r="B65" s="247"/>
      <c r="AN65" s="1241" t="s">
        <v>569</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5" x14ac:dyDescent="0.15">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5" x14ac:dyDescent="0.15">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5" x14ac:dyDescent="0.15">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5" x14ac:dyDescent="0.15">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568</v>
      </c>
    </row>
    <row r="72" spans="2:107" ht="13.5" x14ac:dyDescent="0.15">
      <c r="B72" s="247"/>
      <c r="G72" s="1235"/>
      <c r="H72" s="1235"/>
      <c r="I72" s="1235"/>
      <c r="J72" s="1235"/>
      <c r="K72" s="354"/>
      <c r="L72" s="354"/>
      <c r="M72" s="353"/>
      <c r="N72" s="353"/>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1" t="s">
        <v>525</v>
      </c>
      <c r="BQ72" s="1231"/>
      <c r="BR72" s="1231"/>
      <c r="BS72" s="1231"/>
      <c r="BT72" s="1231"/>
      <c r="BU72" s="1231"/>
      <c r="BV72" s="1231"/>
      <c r="BW72" s="1231"/>
      <c r="BX72" s="1231" t="s">
        <v>526</v>
      </c>
      <c r="BY72" s="1231"/>
      <c r="BZ72" s="1231"/>
      <c r="CA72" s="1231"/>
      <c r="CB72" s="1231"/>
      <c r="CC72" s="1231"/>
      <c r="CD72" s="1231"/>
      <c r="CE72" s="1231"/>
      <c r="CF72" s="1231" t="s">
        <v>527</v>
      </c>
      <c r="CG72" s="1231"/>
      <c r="CH72" s="1231"/>
      <c r="CI72" s="1231"/>
      <c r="CJ72" s="1231"/>
      <c r="CK72" s="1231"/>
      <c r="CL72" s="1231"/>
      <c r="CM72" s="1231"/>
      <c r="CN72" s="1231" t="s">
        <v>528</v>
      </c>
      <c r="CO72" s="1231"/>
      <c r="CP72" s="1231"/>
      <c r="CQ72" s="1231"/>
      <c r="CR72" s="1231"/>
      <c r="CS72" s="1231"/>
      <c r="CT72" s="1231"/>
      <c r="CU72" s="1231"/>
      <c r="CV72" s="1231" t="s">
        <v>529</v>
      </c>
      <c r="CW72" s="1231"/>
      <c r="CX72" s="1231"/>
      <c r="CY72" s="1231"/>
      <c r="CZ72" s="1231"/>
      <c r="DA72" s="1231"/>
      <c r="DB72" s="1231"/>
      <c r="DC72" s="1231"/>
    </row>
    <row r="73" spans="2:107" ht="13.5" x14ac:dyDescent="0.15">
      <c r="B73" s="247"/>
      <c r="G73" s="1240"/>
      <c r="H73" s="1240"/>
      <c r="I73" s="1240"/>
      <c r="J73" s="1240"/>
      <c r="K73" s="1230"/>
      <c r="L73" s="1230"/>
      <c r="M73" s="1230"/>
      <c r="N73" s="1230"/>
      <c r="AM73" s="352"/>
      <c r="AN73" s="1232" t="s">
        <v>567</v>
      </c>
      <c r="AO73" s="1232"/>
      <c r="AP73" s="1232"/>
      <c r="AQ73" s="1232"/>
      <c r="AR73" s="1232"/>
      <c r="AS73" s="1232"/>
      <c r="AT73" s="1232"/>
      <c r="AU73" s="1232"/>
      <c r="AV73" s="1232"/>
      <c r="AW73" s="1232"/>
      <c r="AX73" s="1232"/>
      <c r="AY73" s="1232"/>
      <c r="AZ73" s="1232"/>
      <c r="BA73" s="1232"/>
      <c r="BB73" s="1232" t="s">
        <v>565</v>
      </c>
      <c r="BC73" s="1232"/>
      <c r="BD73" s="1232"/>
      <c r="BE73" s="1232"/>
      <c r="BF73" s="1232"/>
      <c r="BG73" s="1232"/>
      <c r="BH73" s="1232"/>
      <c r="BI73" s="1232"/>
      <c r="BJ73" s="1232"/>
      <c r="BK73" s="1232"/>
      <c r="BL73" s="1232"/>
      <c r="BM73" s="1232"/>
      <c r="BN73" s="1232"/>
      <c r="BO73" s="1232"/>
      <c r="BP73" s="1229">
        <v>31.5</v>
      </c>
      <c r="BQ73" s="1229"/>
      <c r="BR73" s="1229"/>
      <c r="BS73" s="1229"/>
      <c r="BT73" s="1229"/>
      <c r="BU73" s="1229"/>
      <c r="BV73" s="1229"/>
      <c r="BW73" s="1229"/>
      <c r="BX73" s="1229">
        <v>27.9</v>
      </c>
      <c r="BY73" s="1229"/>
      <c r="BZ73" s="1229"/>
      <c r="CA73" s="1229"/>
      <c r="CB73" s="1229"/>
      <c r="CC73" s="1229"/>
      <c r="CD73" s="1229"/>
      <c r="CE73" s="1229"/>
      <c r="CF73" s="1229">
        <v>31.8</v>
      </c>
      <c r="CG73" s="1229"/>
      <c r="CH73" s="1229"/>
      <c r="CI73" s="1229"/>
      <c r="CJ73" s="1229"/>
      <c r="CK73" s="1229"/>
      <c r="CL73" s="1229"/>
      <c r="CM73" s="1229"/>
      <c r="CN73" s="1229">
        <v>30.8</v>
      </c>
      <c r="CO73" s="1229"/>
      <c r="CP73" s="1229"/>
      <c r="CQ73" s="1229"/>
      <c r="CR73" s="1229"/>
      <c r="CS73" s="1229"/>
      <c r="CT73" s="1229"/>
      <c r="CU73" s="1229"/>
      <c r="CV73" s="1229">
        <v>30.8</v>
      </c>
      <c r="CW73" s="1229"/>
      <c r="CX73" s="1229"/>
      <c r="CY73" s="1229"/>
      <c r="CZ73" s="1229"/>
      <c r="DA73" s="1229"/>
      <c r="DB73" s="1229"/>
      <c r="DC73" s="1229"/>
    </row>
    <row r="74" spans="2:107" ht="13.5" x14ac:dyDescent="0.15">
      <c r="B74" s="247"/>
      <c r="G74" s="1240"/>
      <c r="H74" s="1240"/>
      <c r="I74" s="1240"/>
      <c r="J74" s="1240"/>
      <c r="K74" s="1230"/>
      <c r="L74" s="1230"/>
      <c r="M74" s="1230"/>
      <c r="N74" s="1230"/>
      <c r="AM74" s="352"/>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5" x14ac:dyDescent="0.15">
      <c r="B75" s="247"/>
      <c r="G75" s="1240"/>
      <c r="H75" s="1240"/>
      <c r="I75" s="1235"/>
      <c r="J75" s="1235"/>
      <c r="K75" s="1236"/>
      <c r="L75" s="1236"/>
      <c r="M75" s="1236"/>
      <c r="N75" s="1236"/>
      <c r="AM75" s="352"/>
      <c r="AN75" s="1232"/>
      <c r="AO75" s="1232"/>
      <c r="AP75" s="1232"/>
      <c r="AQ75" s="1232"/>
      <c r="AR75" s="1232"/>
      <c r="AS75" s="1232"/>
      <c r="AT75" s="1232"/>
      <c r="AU75" s="1232"/>
      <c r="AV75" s="1232"/>
      <c r="AW75" s="1232"/>
      <c r="AX75" s="1232"/>
      <c r="AY75" s="1232"/>
      <c r="AZ75" s="1232"/>
      <c r="BA75" s="1232"/>
      <c r="BB75" s="1232" t="s">
        <v>564</v>
      </c>
      <c r="BC75" s="1232"/>
      <c r="BD75" s="1232"/>
      <c r="BE75" s="1232"/>
      <c r="BF75" s="1232"/>
      <c r="BG75" s="1232"/>
      <c r="BH75" s="1232"/>
      <c r="BI75" s="1232"/>
      <c r="BJ75" s="1232"/>
      <c r="BK75" s="1232"/>
      <c r="BL75" s="1232"/>
      <c r="BM75" s="1232"/>
      <c r="BN75" s="1232"/>
      <c r="BO75" s="1232"/>
      <c r="BP75" s="1229">
        <v>6.2</v>
      </c>
      <c r="BQ75" s="1229"/>
      <c r="BR75" s="1229"/>
      <c r="BS75" s="1229"/>
      <c r="BT75" s="1229"/>
      <c r="BU75" s="1229"/>
      <c r="BV75" s="1229"/>
      <c r="BW75" s="1229"/>
      <c r="BX75" s="1229">
        <v>5.9</v>
      </c>
      <c r="BY75" s="1229"/>
      <c r="BZ75" s="1229"/>
      <c r="CA75" s="1229"/>
      <c r="CB75" s="1229"/>
      <c r="CC75" s="1229"/>
      <c r="CD75" s="1229"/>
      <c r="CE75" s="1229"/>
      <c r="CF75" s="1229">
        <v>5.6</v>
      </c>
      <c r="CG75" s="1229"/>
      <c r="CH75" s="1229"/>
      <c r="CI75" s="1229"/>
      <c r="CJ75" s="1229"/>
      <c r="CK75" s="1229"/>
      <c r="CL75" s="1229"/>
      <c r="CM75" s="1229"/>
      <c r="CN75" s="1229">
        <v>5.6</v>
      </c>
      <c r="CO75" s="1229"/>
      <c r="CP75" s="1229"/>
      <c r="CQ75" s="1229"/>
      <c r="CR75" s="1229"/>
      <c r="CS75" s="1229"/>
      <c r="CT75" s="1229"/>
      <c r="CU75" s="1229"/>
      <c r="CV75" s="1229">
        <v>5.8</v>
      </c>
      <c r="CW75" s="1229"/>
      <c r="CX75" s="1229"/>
      <c r="CY75" s="1229"/>
      <c r="CZ75" s="1229"/>
      <c r="DA75" s="1229"/>
      <c r="DB75" s="1229"/>
      <c r="DC75" s="1229"/>
    </row>
    <row r="76" spans="2:107" ht="13.5" x14ac:dyDescent="0.15">
      <c r="B76" s="247"/>
      <c r="G76" s="1240"/>
      <c r="H76" s="1240"/>
      <c r="I76" s="1235"/>
      <c r="J76" s="1235"/>
      <c r="K76" s="1236"/>
      <c r="L76" s="1236"/>
      <c r="M76" s="1236"/>
      <c r="N76" s="1236"/>
      <c r="AM76" s="352"/>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5" x14ac:dyDescent="0.15">
      <c r="B77" s="247"/>
      <c r="G77" s="1235"/>
      <c r="H77" s="1235"/>
      <c r="I77" s="1235"/>
      <c r="J77" s="1235"/>
      <c r="K77" s="1230"/>
      <c r="L77" s="1230"/>
      <c r="M77" s="1230"/>
      <c r="N77" s="1230"/>
      <c r="AN77" s="1231" t="s">
        <v>566</v>
      </c>
      <c r="AO77" s="1231"/>
      <c r="AP77" s="1231"/>
      <c r="AQ77" s="1231"/>
      <c r="AR77" s="1231"/>
      <c r="AS77" s="1231"/>
      <c r="AT77" s="1231"/>
      <c r="AU77" s="1231"/>
      <c r="AV77" s="1231"/>
      <c r="AW77" s="1231"/>
      <c r="AX77" s="1231"/>
      <c r="AY77" s="1231"/>
      <c r="AZ77" s="1231"/>
      <c r="BA77" s="1231"/>
      <c r="BB77" s="1232" t="s">
        <v>565</v>
      </c>
      <c r="BC77" s="1232"/>
      <c r="BD77" s="1232"/>
      <c r="BE77" s="1232"/>
      <c r="BF77" s="1232"/>
      <c r="BG77" s="1232"/>
      <c r="BH77" s="1232"/>
      <c r="BI77" s="1232"/>
      <c r="BJ77" s="1232"/>
      <c r="BK77" s="1232"/>
      <c r="BL77" s="1232"/>
      <c r="BM77" s="1232"/>
      <c r="BN77" s="1232"/>
      <c r="BO77" s="1232"/>
      <c r="BP77" s="1229">
        <v>46.9</v>
      </c>
      <c r="BQ77" s="1229"/>
      <c r="BR77" s="1229"/>
      <c r="BS77" s="1229"/>
      <c r="BT77" s="1229"/>
      <c r="BU77" s="1229"/>
      <c r="BV77" s="1229"/>
      <c r="BW77" s="1229"/>
      <c r="BX77" s="1229">
        <v>0</v>
      </c>
      <c r="BY77" s="1229"/>
      <c r="BZ77" s="1229"/>
      <c r="CA77" s="1229"/>
      <c r="CB77" s="1229"/>
      <c r="CC77" s="1229"/>
      <c r="CD77" s="1229"/>
      <c r="CE77" s="1229"/>
      <c r="CF77" s="1229">
        <v>0</v>
      </c>
      <c r="CG77" s="1229"/>
      <c r="CH77" s="1229"/>
      <c r="CI77" s="1229"/>
      <c r="CJ77" s="1229"/>
      <c r="CK77" s="1229"/>
      <c r="CL77" s="1229"/>
      <c r="CM77" s="1229"/>
      <c r="CN77" s="1229">
        <v>0</v>
      </c>
      <c r="CO77" s="1229"/>
      <c r="CP77" s="1229"/>
      <c r="CQ77" s="1229"/>
      <c r="CR77" s="1229"/>
      <c r="CS77" s="1229"/>
      <c r="CT77" s="1229"/>
      <c r="CU77" s="1229"/>
      <c r="CV77" s="1229">
        <v>0</v>
      </c>
      <c r="CW77" s="1229"/>
      <c r="CX77" s="1229"/>
      <c r="CY77" s="1229"/>
      <c r="CZ77" s="1229"/>
      <c r="DA77" s="1229"/>
      <c r="DB77" s="1229"/>
      <c r="DC77" s="1229"/>
    </row>
    <row r="78" spans="2:107" ht="13.5" x14ac:dyDescent="0.15">
      <c r="B78" s="247"/>
      <c r="G78" s="1235"/>
      <c r="H78" s="1235"/>
      <c r="I78" s="1235"/>
      <c r="J78" s="1235"/>
      <c r="K78" s="1230"/>
      <c r="L78" s="1230"/>
      <c r="M78" s="1230"/>
      <c r="N78" s="1230"/>
      <c r="AN78" s="1231"/>
      <c r="AO78" s="1231"/>
      <c r="AP78" s="1231"/>
      <c r="AQ78" s="1231"/>
      <c r="AR78" s="1231"/>
      <c r="AS78" s="1231"/>
      <c r="AT78" s="1231"/>
      <c r="AU78" s="1231"/>
      <c r="AV78" s="1231"/>
      <c r="AW78" s="1231"/>
      <c r="AX78" s="1231"/>
      <c r="AY78" s="1231"/>
      <c r="AZ78" s="1231"/>
      <c r="BA78" s="1231"/>
      <c r="BB78" s="1232"/>
      <c r="BC78" s="1232"/>
      <c r="BD78" s="1232"/>
      <c r="BE78" s="1232"/>
      <c r="BF78" s="1232"/>
      <c r="BG78" s="1232"/>
      <c r="BH78" s="1232"/>
      <c r="BI78" s="1232"/>
      <c r="BJ78" s="1232"/>
      <c r="BK78" s="1232"/>
      <c r="BL78" s="1232"/>
      <c r="BM78" s="1232"/>
      <c r="BN78" s="1232"/>
      <c r="BO78" s="1232"/>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5" x14ac:dyDescent="0.15">
      <c r="B79" s="247"/>
      <c r="G79" s="1235"/>
      <c r="H79" s="1235"/>
      <c r="I79" s="1233"/>
      <c r="J79" s="1233"/>
      <c r="K79" s="1234"/>
      <c r="L79" s="1234"/>
      <c r="M79" s="1234"/>
      <c r="N79" s="1234"/>
      <c r="AN79" s="1231"/>
      <c r="AO79" s="1231"/>
      <c r="AP79" s="1231"/>
      <c r="AQ79" s="1231"/>
      <c r="AR79" s="1231"/>
      <c r="AS79" s="1231"/>
      <c r="AT79" s="1231"/>
      <c r="AU79" s="1231"/>
      <c r="AV79" s="1231"/>
      <c r="AW79" s="1231"/>
      <c r="AX79" s="1231"/>
      <c r="AY79" s="1231"/>
      <c r="AZ79" s="1231"/>
      <c r="BA79" s="1231"/>
      <c r="BB79" s="1232" t="s">
        <v>564</v>
      </c>
      <c r="BC79" s="1232"/>
      <c r="BD79" s="1232"/>
      <c r="BE79" s="1232"/>
      <c r="BF79" s="1232"/>
      <c r="BG79" s="1232"/>
      <c r="BH79" s="1232"/>
      <c r="BI79" s="1232"/>
      <c r="BJ79" s="1232"/>
      <c r="BK79" s="1232"/>
      <c r="BL79" s="1232"/>
      <c r="BM79" s="1232"/>
      <c r="BN79" s="1232"/>
      <c r="BO79" s="1232"/>
      <c r="BP79" s="1229">
        <v>7.2</v>
      </c>
      <c r="BQ79" s="1229"/>
      <c r="BR79" s="1229"/>
      <c r="BS79" s="1229"/>
      <c r="BT79" s="1229"/>
      <c r="BU79" s="1229"/>
      <c r="BV79" s="1229"/>
      <c r="BW79" s="1229"/>
      <c r="BX79" s="1229">
        <v>4.5</v>
      </c>
      <c r="BY79" s="1229"/>
      <c r="BZ79" s="1229"/>
      <c r="CA79" s="1229"/>
      <c r="CB79" s="1229"/>
      <c r="CC79" s="1229"/>
      <c r="CD79" s="1229"/>
      <c r="CE79" s="1229"/>
      <c r="CF79" s="1229">
        <v>4.5999999999999996</v>
      </c>
      <c r="CG79" s="1229"/>
      <c r="CH79" s="1229"/>
      <c r="CI79" s="1229"/>
      <c r="CJ79" s="1229"/>
      <c r="CK79" s="1229"/>
      <c r="CL79" s="1229"/>
      <c r="CM79" s="1229"/>
      <c r="CN79" s="1229">
        <v>4.7</v>
      </c>
      <c r="CO79" s="1229"/>
      <c r="CP79" s="1229"/>
      <c r="CQ79" s="1229"/>
      <c r="CR79" s="1229"/>
      <c r="CS79" s="1229"/>
      <c r="CT79" s="1229"/>
      <c r="CU79" s="1229"/>
      <c r="CV79" s="1229">
        <v>4.7</v>
      </c>
      <c r="CW79" s="1229"/>
      <c r="CX79" s="1229"/>
      <c r="CY79" s="1229"/>
      <c r="CZ79" s="1229"/>
      <c r="DA79" s="1229"/>
      <c r="DB79" s="1229"/>
      <c r="DC79" s="1229"/>
    </row>
    <row r="80" spans="2:107" ht="13.5" x14ac:dyDescent="0.15">
      <c r="B80" s="247"/>
      <c r="G80" s="1235"/>
      <c r="H80" s="1235"/>
      <c r="I80" s="1233"/>
      <c r="J80" s="1233"/>
      <c r="K80" s="1234"/>
      <c r="L80" s="1234"/>
      <c r="M80" s="1234"/>
      <c r="N80" s="1234"/>
      <c r="AN80" s="1231"/>
      <c r="AO80" s="1231"/>
      <c r="AP80" s="1231"/>
      <c r="AQ80" s="1231"/>
      <c r="AR80" s="1231"/>
      <c r="AS80" s="1231"/>
      <c r="AT80" s="1231"/>
      <c r="AU80" s="1231"/>
      <c r="AV80" s="1231"/>
      <c r="AW80" s="1231"/>
      <c r="AX80" s="1231"/>
      <c r="AY80" s="1231"/>
      <c r="AZ80" s="1231"/>
      <c r="BA80" s="1231"/>
      <c r="BB80" s="1232"/>
      <c r="BC80" s="1232"/>
      <c r="BD80" s="1232"/>
      <c r="BE80" s="1232"/>
      <c r="BF80" s="1232"/>
      <c r="BG80" s="1232"/>
      <c r="BH80" s="1232"/>
      <c r="BI80" s="1232"/>
      <c r="BJ80" s="1232"/>
      <c r="BK80" s="1232"/>
      <c r="BL80" s="1232"/>
      <c r="BM80" s="1232"/>
      <c r="BN80" s="1232"/>
      <c r="BO80" s="1232"/>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y2zuxKybvqtdcshelaLiC4aBH/taeQvxvlPjhqVt8AO/vIrA6o9S/zE93JpP/r33g15Y3AFa+J8MlCMMQl9RAA==" saltValue="jIP00VpdUsDQxIoscEOsFQ==" spinCount="100000" sheet="1" objects="1" scenarios="1" formatCells="0"/>
  <dataConsolidate/>
  <mergeCells count="11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BX51:CE52"/>
    <mergeCell ref="CF51:CM52"/>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AN65:DC69"/>
    <mergeCell ref="BX55:CE56"/>
    <mergeCell ref="CF55:CM56"/>
    <mergeCell ref="CN55:CU56"/>
    <mergeCell ref="CV55:DC56"/>
    <mergeCell ref="CV72:DC72"/>
    <mergeCell ref="BX72:CE72"/>
    <mergeCell ref="CF72:CM72"/>
    <mergeCell ref="CN72:CU72"/>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2"/>
  <printOptions horizontalCentered="1" verticalCentered="1"/>
  <pageMargins left="0" right="0" top="0.19685039370078741" bottom="0" header="0.39370078740157483" footer="0"/>
  <pageSetup paperSize="9" orientation="portrait"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2377D-D069-49AB-8328-D68135B8B4EF}">
  <sheetPr>
    <pageSetUpPr fitToPage="1"/>
  </sheetPr>
  <dimension ref="A1:DR125"/>
  <sheetViews>
    <sheetView showGridLines="0" topLeftCell="A77" zoomScale="85" zoomScaleNormal="85" zoomScaleSheetLayoutView="70" workbookViewId="0">
      <selection activeCell="K113" sqref="K113"/>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36YRIP2HfQWU3GvWsgk5JRsQceK9aIThnbCL53xK7e7JL3rhgKRT7C5ZmMJWyrZv5rPNo44mNGtuyz4KoT23YQ==" saltValue="NV/TvbxOdcjLPIazVAiOX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AE868-20BB-4430-9085-0E9AE12060FF}">
  <sheetPr>
    <pageSetUpPr fitToPage="1"/>
  </sheetPr>
  <dimension ref="A1:DR125"/>
  <sheetViews>
    <sheetView showGridLines="0" tabSelected="1" topLeftCell="A85" zoomScaleNormal="100" zoomScaleSheetLayoutView="55" workbookViewId="0">
      <selection activeCell="AS39" sqref="AS3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sHdeHb8SfcCC7yrTSLpQB4q4KlWH/rK4LpxJvG86uIdiiBOVYJrx2ydVWl++dagXJmKC8LrPDPz90tetdqlCWA==" saltValue="s5cPX1Vg5UO1KOAQKwxlF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143156</v>
      </c>
      <c r="E3" s="142"/>
      <c r="F3" s="143">
        <v>72756</v>
      </c>
      <c r="G3" s="144"/>
      <c r="H3" s="145"/>
    </row>
    <row r="4" spans="1:8" x14ac:dyDescent="0.15">
      <c r="A4" s="146"/>
      <c r="B4" s="147"/>
      <c r="C4" s="148"/>
      <c r="D4" s="149">
        <v>29821</v>
      </c>
      <c r="E4" s="150"/>
      <c r="F4" s="151">
        <v>32117</v>
      </c>
      <c r="G4" s="152"/>
      <c r="H4" s="153"/>
    </row>
    <row r="5" spans="1:8" x14ac:dyDescent="0.15">
      <c r="A5" s="134" t="s">
        <v>519</v>
      </c>
      <c r="B5" s="139"/>
      <c r="C5" s="140"/>
      <c r="D5" s="141">
        <v>96189</v>
      </c>
      <c r="E5" s="142"/>
      <c r="F5" s="143">
        <v>43955</v>
      </c>
      <c r="G5" s="144"/>
      <c r="H5" s="145"/>
    </row>
    <row r="6" spans="1:8" x14ac:dyDescent="0.15">
      <c r="A6" s="146"/>
      <c r="B6" s="147"/>
      <c r="C6" s="148"/>
      <c r="D6" s="149">
        <v>32310</v>
      </c>
      <c r="E6" s="150"/>
      <c r="F6" s="151">
        <v>21318</v>
      </c>
      <c r="G6" s="152"/>
      <c r="H6" s="153"/>
    </row>
    <row r="7" spans="1:8" x14ac:dyDescent="0.15">
      <c r="A7" s="134" t="s">
        <v>520</v>
      </c>
      <c r="B7" s="139"/>
      <c r="C7" s="140"/>
      <c r="D7" s="141">
        <v>65753</v>
      </c>
      <c r="E7" s="142"/>
      <c r="F7" s="143">
        <v>41921</v>
      </c>
      <c r="G7" s="144"/>
      <c r="H7" s="145"/>
    </row>
    <row r="8" spans="1:8" x14ac:dyDescent="0.15">
      <c r="A8" s="146"/>
      <c r="B8" s="147"/>
      <c r="C8" s="148"/>
      <c r="D8" s="149">
        <v>17574</v>
      </c>
      <c r="E8" s="150"/>
      <c r="F8" s="151">
        <v>21655</v>
      </c>
      <c r="G8" s="152"/>
      <c r="H8" s="153"/>
    </row>
    <row r="9" spans="1:8" x14ac:dyDescent="0.15">
      <c r="A9" s="134" t="s">
        <v>521</v>
      </c>
      <c r="B9" s="139"/>
      <c r="C9" s="140"/>
      <c r="D9" s="141">
        <v>65528</v>
      </c>
      <c r="E9" s="142"/>
      <c r="F9" s="143">
        <v>44585</v>
      </c>
      <c r="G9" s="144"/>
      <c r="H9" s="145"/>
    </row>
    <row r="10" spans="1:8" x14ac:dyDescent="0.15">
      <c r="A10" s="146"/>
      <c r="B10" s="147"/>
      <c r="C10" s="148"/>
      <c r="D10" s="149">
        <v>15634</v>
      </c>
      <c r="E10" s="150"/>
      <c r="F10" s="151">
        <v>23077</v>
      </c>
      <c r="G10" s="152"/>
      <c r="H10" s="153"/>
    </row>
    <row r="11" spans="1:8" x14ac:dyDescent="0.15">
      <c r="A11" s="134" t="s">
        <v>522</v>
      </c>
      <c r="B11" s="139"/>
      <c r="C11" s="140"/>
      <c r="D11" s="141">
        <v>50878</v>
      </c>
      <c r="E11" s="142"/>
      <c r="F11" s="143">
        <v>49779</v>
      </c>
      <c r="G11" s="144"/>
      <c r="H11" s="145"/>
    </row>
    <row r="12" spans="1:8" x14ac:dyDescent="0.15">
      <c r="A12" s="146"/>
      <c r="B12" s="147"/>
      <c r="C12" s="154"/>
      <c r="D12" s="149">
        <v>28810</v>
      </c>
      <c r="E12" s="150"/>
      <c r="F12" s="151">
        <v>28921</v>
      </c>
      <c r="G12" s="152"/>
      <c r="H12" s="153"/>
    </row>
    <row r="13" spans="1:8" x14ac:dyDescent="0.15">
      <c r="A13" s="134"/>
      <c r="B13" s="139"/>
      <c r="C13" s="140"/>
      <c r="D13" s="141">
        <v>84301</v>
      </c>
      <c r="E13" s="142"/>
      <c r="F13" s="143">
        <v>50599</v>
      </c>
      <c r="G13" s="155"/>
      <c r="H13" s="145"/>
    </row>
    <row r="14" spans="1:8" x14ac:dyDescent="0.15">
      <c r="A14" s="146"/>
      <c r="B14" s="147"/>
      <c r="C14" s="148"/>
      <c r="D14" s="149">
        <v>24830</v>
      </c>
      <c r="E14" s="150"/>
      <c r="F14" s="151">
        <v>25418</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10.18</v>
      </c>
      <c r="C19" s="156">
        <f>ROUND(VALUE(SUBSTITUTE(実質収支比率等に係る経年分析!G$48,"▲","-")),2)</f>
        <v>3.24</v>
      </c>
      <c r="D19" s="156">
        <f>ROUND(VALUE(SUBSTITUTE(実質収支比率等に係る経年分析!H$48,"▲","-")),2)</f>
        <v>5.0599999999999996</v>
      </c>
      <c r="E19" s="156">
        <f>ROUND(VALUE(SUBSTITUTE(実質収支比率等に係る経年分析!I$48,"▲","-")),2)</f>
        <v>6.09</v>
      </c>
      <c r="F19" s="156">
        <f>ROUND(VALUE(SUBSTITUTE(実質収支比率等に係る経年分析!J$48,"▲","-")),2)</f>
        <v>3.91</v>
      </c>
    </row>
    <row r="20" spans="1:11" x14ac:dyDescent="0.15">
      <c r="A20" s="156" t="s">
        <v>53</v>
      </c>
      <c r="B20" s="156">
        <f>ROUND(VALUE(SUBSTITUTE(実質収支比率等に係る経年分析!F$47,"▲","-")),2)</f>
        <v>11.63</v>
      </c>
      <c r="C20" s="156">
        <f>ROUND(VALUE(SUBSTITUTE(実質収支比率等に係る経年分析!G$47,"▲","-")),2)</f>
        <v>14.08</v>
      </c>
      <c r="D20" s="156">
        <f>ROUND(VALUE(SUBSTITUTE(実質収支比率等に係る経年分析!H$47,"▲","-")),2)</f>
        <v>14.34</v>
      </c>
      <c r="E20" s="156">
        <f>ROUND(VALUE(SUBSTITUTE(実質収支比率等に係る経年分析!I$47,"▲","-")),2)</f>
        <v>14.05</v>
      </c>
      <c r="F20" s="156">
        <f>ROUND(VALUE(SUBSTITUTE(実質収支比率等に係る経年分析!J$47,"▲","-")),2)</f>
        <v>11.65</v>
      </c>
    </row>
    <row r="21" spans="1:11" x14ac:dyDescent="0.15">
      <c r="A21" s="156" t="s">
        <v>54</v>
      </c>
      <c r="B21" s="156">
        <f>IF(ISNUMBER(VALUE(SUBSTITUTE(実質収支比率等に係る経年分析!F$49,"▲","-"))),ROUND(VALUE(SUBSTITUTE(実質収支比率等に係る経年分析!F$49,"▲","-")),2),NA())</f>
        <v>1.27</v>
      </c>
      <c r="C21" s="156">
        <f>IF(ISNUMBER(VALUE(SUBSTITUTE(実質収支比率等に係る経年分析!G$49,"▲","-"))),ROUND(VALUE(SUBSTITUTE(実質収支比率等に係る経年分析!G$49,"▲","-")),2),NA())</f>
        <v>-3.12</v>
      </c>
      <c r="D21" s="156">
        <f>IF(ISNUMBER(VALUE(SUBSTITUTE(実質収支比率等に係る経年分析!H$49,"▲","-"))),ROUND(VALUE(SUBSTITUTE(実質収支比率等に係る経年分析!H$49,"▲","-")),2),NA())</f>
        <v>1.95</v>
      </c>
      <c r="E21" s="156">
        <f>IF(ISNUMBER(VALUE(SUBSTITUTE(実質収支比率等に係る経年分析!I$49,"▲","-"))),ROUND(VALUE(SUBSTITUTE(実質収支比率等に係る経年分析!I$49,"▲","-")),2),NA())</f>
        <v>1.25</v>
      </c>
      <c r="F21" s="156">
        <f>IF(ISNUMBER(VALUE(SUBSTITUTE(実質収支比率等に係る経年分析!J$49,"▲","-"))),ROUND(VALUE(SUBSTITUTE(実質収支比率等に係る経年分析!J$49,"▲","-")),2),NA())</f>
        <v>-4.12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土地区画整理事業特別会計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0.08</v>
      </c>
    </row>
    <row r="32" spans="1:11" x14ac:dyDescent="0.15">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1.42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2.13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4.55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1.78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0.77</v>
      </c>
    </row>
    <row r="33" spans="1:16" x14ac:dyDescent="0.15">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0.94</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3.34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3.51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3.54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3.15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2.86</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10.16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3.23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6.08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3.9</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5.29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13.85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13.61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11.76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2789</v>
      </c>
      <c r="E42" s="158"/>
      <c r="F42" s="158"/>
      <c r="G42" s="158">
        <f>'実質公債費比率（分子）の構造'!L$52</f>
        <v>2812</v>
      </c>
      <c r="H42" s="158"/>
      <c r="I42" s="158"/>
      <c r="J42" s="158">
        <f>'実質公債費比率（分子）の構造'!M$52</f>
        <v>2746</v>
      </c>
      <c r="K42" s="158"/>
      <c r="L42" s="158"/>
      <c r="M42" s="158">
        <f>'実質公債費比率（分子）の構造'!N$52</f>
        <v>2639</v>
      </c>
      <c r="N42" s="158"/>
      <c r="O42" s="158"/>
      <c r="P42" s="158">
        <f>'実質公債費比率（分子）の構造'!O$52</f>
        <v>2566</v>
      </c>
    </row>
    <row r="43" spans="1:16" x14ac:dyDescent="0.15">
      <c r="A43" s="158" t="s">
        <v>16</v>
      </c>
      <c r="B43" s="158" t="str">
        <f>'実質公債費比率（分子）の構造'!K$51</f>
        <v>-</v>
      </c>
      <c r="C43" s="158"/>
      <c r="D43" s="158"/>
      <c r="E43" s="158">
        <f>'実質公債費比率（分子）の構造'!L$51</f>
        <v>0</v>
      </c>
      <c r="F43" s="158"/>
      <c r="G43" s="158"/>
      <c r="H43" s="158" t="str">
        <f>'実質公債費比率（分子）の構造'!M$51</f>
        <v>-</v>
      </c>
      <c r="I43" s="158"/>
      <c r="J43" s="158"/>
      <c r="K43" s="158">
        <f>'実質公債費比率（分子）の構造'!N$51</f>
        <v>0</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446</v>
      </c>
      <c r="C45" s="158"/>
      <c r="D45" s="158"/>
      <c r="E45" s="158">
        <f>'実質公債費比率（分子）の構造'!L$49</f>
        <v>447</v>
      </c>
      <c r="F45" s="158"/>
      <c r="G45" s="158"/>
      <c r="H45" s="158">
        <f>'実質公債費比率（分子）の構造'!M$49</f>
        <v>410</v>
      </c>
      <c r="I45" s="158"/>
      <c r="J45" s="158"/>
      <c r="K45" s="158">
        <f>'実質公債費比率（分子）の構造'!N$49</f>
        <v>374</v>
      </c>
      <c r="L45" s="158"/>
      <c r="M45" s="158"/>
      <c r="N45" s="158">
        <f>'実質公債費比率（分子）の構造'!O$49</f>
        <v>230</v>
      </c>
      <c r="O45" s="158"/>
      <c r="P45" s="158"/>
    </row>
    <row r="46" spans="1:16" x14ac:dyDescent="0.15">
      <c r="A46" s="158" t="s">
        <v>64</v>
      </c>
      <c r="B46" s="158">
        <f>'実質公債費比率（分子）の構造'!K$48</f>
        <v>510</v>
      </c>
      <c r="C46" s="158"/>
      <c r="D46" s="158"/>
      <c r="E46" s="158">
        <f>'実質公債費比率（分子）の構造'!L$48</f>
        <v>450</v>
      </c>
      <c r="F46" s="158"/>
      <c r="G46" s="158"/>
      <c r="H46" s="158">
        <f>'実質公債費比率（分子）の構造'!M$48</f>
        <v>467</v>
      </c>
      <c r="I46" s="158"/>
      <c r="J46" s="158"/>
      <c r="K46" s="158">
        <f>'実質公債費比率（分子）の構造'!N$48</f>
        <v>434</v>
      </c>
      <c r="L46" s="158"/>
      <c r="M46" s="158"/>
      <c r="N46" s="158">
        <f>'実質公債費比率（分子）の構造'!O$48</f>
        <v>572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3507</v>
      </c>
      <c r="C49" s="158"/>
      <c r="D49" s="158"/>
      <c r="E49" s="158">
        <f>'実質公債費比率（分子）の構造'!L$45</f>
        <v>3523</v>
      </c>
      <c r="F49" s="158"/>
      <c r="G49" s="158"/>
      <c r="H49" s="158">
        <f>'実質公債費比率（分子）の構造'!M$45</f>
        <v>3517</v>
      </c>
      <c r="I49" s="158"/>
      <c r="J49" s="158"/>
      <c r="K49" s="158">
        <f>'実質公債費比率（分子）の構造'!N$45</f>
        <v>3614</v>
      </c>
      <c r="L49" s="158"/>
      <c r="M49" s="158"/>
      <c r="N49" s="158">
        <f>'実質公債費比率（分子）の構造'!O$45</f>
        <v>3661</v>
      </c>
      <c r="O49" s="158"/>
      <c r="P49" s="158"/>
    </row>
    <row r="50" spans="1:16" x14ac:dyDescent="0.15">
      <c r="A50" s="158" t="s">
        <v>67</v>
      </c>
      <c r="B50" s="158" t="e">
        <f>NA()</f>
        <v>#N/A</v>
      </c>
      <c r="C50" s="158">
        <f>IF(ISNUMBER('実質公債費比率（分子）の構造'!K$53),'実質公債費比率（分子）の構造'!K$53,NA())</f>
        <v>1674</v>
      </c>
      <c r="D50" s="158" t="e">
        <f>NA()</f>
        <v>#N/A</v>
      </c>
      <c r="E50" s="158" t="e">
        <f>NA()</f>
        <v>#N/A</v>
      </c>
      <c r="F50" s="158">
        <f>IF(ISNUMBER('実質公債費比率（分子）の構造'!L$53),'実質公債費比率（分子）の構造'!L$53,NA())</f>
        <v>1608</v>
      </c>
      <c r="G50" s="158" t="e">
        <f>NA()</f>
        <v>#N/A</v>
      </c>
      <c r="H50" s="158" t="e">
        <f>NA()</f>
        <v>#N/A</v>
      </c>
      <c r="I50" s="158">
        <f>IF(ISNUMBER('実質公債費比率（分子）の構造'!M$53),'実質公債費比率（分子）の構造'!M$53,NA())</f>
        <v>1648</v>
      </c>
      <c r="J50" s="158" t="e">
        <f>NA()</f>
        <v>#N/A</v>
      </c>
      <c r="K50" s="158" t="e">
        <f>NA()</f>
        <v>#N/A</v>
      </c>
      <c r="L50" s="158">
        <f>IF(ISNUMBER('実質公債費比率（分子）の構造'!N$53),'実質公債費比率（分子）の構造'!N$53,NA())</f>
        <v>1783</v>
      </c>
      <c r="M50" s="158" t="e">
        <f>NA()</f>
        <v>#N/A</v>
      </c>
      <c r="N50" s="158" t="e">
        <f>NA()</f>
        <v>#N/A</v>
      </c>
      <c r="O50" s="158">
        <f>IF(ISNUMBER('実質公債費比率（分子）の構造'!O$53),'実質公債費比率（分子）の構造'!O$53,NA())</f>
        <v>1897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30755</v>
      </c>
      <c r="E56" s="157"/>
      <c r="F56" s="157"/>
      <c r="G56" s="157">
        <f>'将来負担比率（分子）の構造'!J$52</f>
        <v>30084</v>
      </c>
      <c r="H56" s="157"/>
      <c r="I56" s="157"/>
      <c r="J56" s="157">
        <f>'将来負担比率（分子）の構造'!K$52</f>
        <v>28923</v>
      </c>
      <c r="K56" s="157"/>
      <c r="L56" s="157"/>
      <c r="M56" s="157">
        <f>'将来負担比率（分子）の構造'!L$52</f>
        <v>27763</v>
      </c>
      <c r="N56" s="157"/>
      <c r="O56" s="157"/>
      <c r="P56" s="157">
        <f>'将来負担比率（分子）の構造'!M$52</f>
        <v>27538</v>
      </c>
    </row>
    <row r="57" spans="1:16" x14ac:dyDescent="0.15">
      <c r="A57" s="157" t="s">
        <v>42</v>
      </c>
      <c r="B57" s="157"/>
      <c r="C57" s="157"/>
      <c r="D57" s="157">
        <f>'将来負担比率（分子）の構造'!I$51</f>
        <v>1917</v>
      </c>
      <c r="E57" s="157"/>
      <c r="F57" s="157"/>
      <c r="G57" s="157">
        <f>'将来負担比率（分子）の構造'!J$51</f>
        <v>2108</v>
      </c>
      <c r="H57" s="157"/>
      <c r="I57" s="157"/>
      <c r="J57" s="157">
        <f>'将来負担比率（分子）の構造'!K$51</f>
        <v>2107</v>
      </c>
      <c r="K57" s="157"/>
      <c r="L57" s="157"/>
      <c r="M57" s="157">
        <f>'将来負担比率（分子）の構造'!L$51</f>
        <v>1992</v>
      </c>
      <c r="N57" s="157"/>
      <c r="O57" s="157"/>
      <c r="P57" s="157">
        <f>'将来負担比率（分子）の構造'!M$51</f>
        <v>1575</v>
      </c>
    </row>
    <row r="58" spans="1:16" x14ac:dyDescent="0.15">
      <c r="A58" s="157" t="s">
        <v>41</v>
      </c>
      <c r="B58" s="157"/>
      <c r="C58" s="157"/>
      <c r="D58" s="157">
        <f>'将来負担比率（分子）の構造'!I$50</f>
        <v>11245</v>
      </c>
      <c r="E58" s="157"/>
      <c r="F58" s="157"/>
      <c r="G58" s="157">
        <f>'将来負担比率（分子）の構造'!J$50</f>
        <v>13087</v>
      </c>
      <c r="H58" s="157"/>
      <c r="I58" s="157"/>
      <c r="J58" s="157">
        <f>'将来負担比率（分子）の構造'!K$50</f>
        <v>12818</v>
      </c>
      <c r="K58" s="157"/>
      <c r="L58" s="157"/>
      <c r="M58" s="157">
        <f>'将来負担比率（分子）の構造'!L$50</f>
        <v>12917</v>
      </c>
      <c r="N58" s="157"/>
      <c r="O58" s="157"/>
      <c r="P58" s="157">
        <f>'将来負担比率（分子）の構造'!M$50</f>
        <v>13029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1</v>
      </c>
      <c r="C61" s="157"/>
      <c r="D61" s="157"/>
      <c r="E61" s="157" t="str">
        <f>'将来負担比率（分子）の構造'!J$46</f>
        <v>-</v>
      </c>
      <c r="F61" s="157"/>
      <c r="G61" s="157"/>
      <c r="H61" s="157" t="str">
        <f>'将来負担比率（分子）の構造'!K$46</f>
        <v>-</v>
      </c>
      <c r="I61" s="157"/>
      <c r="J61" s="157"/>
      <c r="K61" s="157">
        <f>'将来負担比率（分子）の構造'!L$46</f>
        <v>11</v>
      </c>
      <c r="L61" s="157"/>
      <c r="M61" s="157"/>
      <c r="N61" s="157">
        <f>'将来負担比率（分子）の構造'!M$46</f>
        <v>1</v>
      </c>
      <c r="O61" s="157"/>
      <c r="P61" s="157"/>
    </row>
    <row r="62" spans="1:16" x14ac:dyDescent="0.15">
      <c r="A62" s="157" t="s">
        <v>35</v>
      </c>
      <c r="B62" s="157">
        <f>'将来負担比率（分子）の構造'!I$45</f>
        <v>4895</v>
      </c>
      <c r="C62" s="157"/>
      <c r="D62" s="157"/>
      <c r="E62" s="157">
        <f>'将来負担比率（分子）の構造'!J$45</f>
        <v>5177</v>
      </c>
      <c r="F62" s="157"/>
      <c r="G62" s="157"/>
      <c r="H62" s="157">
        <f>'将来負担比率（分子）の構造'!K$45</f>
        <v>5434</v>
      </c>
      <c r="I62" s="157"/>
      <c r="J62" s="157"/>
      <c r="K62" s="157">
        <f>'将来負担比率（分子）の構造'!L$45</f>
        <v>5706</v>
      </c>
      <c r="L62" s="157"/>
      <c r="M62" s="157"/>
      <c r="N62" s="157">
        <f>'将来負担比率（分子）の構造'!M$45</f>
        <v>6061</v>
      </c>
      <c r="O62" s="157"/>
      <c r="P62" s="157"/>
    </row>
    <row r="63" spans="1:16" x14ac:dyDescent="0.15">
      <c r="A63" s="157" t="s">
        <v>34</v>
      </c>
      <c r="B63" s="157">
        <f>'将来負担比率（分子）の構造'!I$44</f>
        <v>1485</v>
      </c>
      <c r="C63" s="157"/>
      <c r="D63" s="157"/>
      <c r="E63" s="157">
        <f>'将来負担比率（分子）の構造'!J$44</f>
        <v>1222</v>
      </c>
      <c r="F63" s="157"/>
      <c r="G63" s="157"/>
      <c r="H63" s="157">
        <f>'将来負担比率（分子）の構造'!K$44</f>
        <v>962</v>
      </c>
      <c r="I63" s="157"/>
      <c r="J63" s="157"/>
      <c r="K63" s="157">
        <f>'将来負担比率（分子）の構造'!L$44</f>
        <v>657</v>
      </c>
      <c r="L63" s="157"/>
      <c r="M63" s="157"/>
      <c r="N63" s="157">
        <f>'将来負担比率（分子）の構造'!M$44</f>
        <v>631</v>
      </c>
      <c r="O63" s="157"/>
      <c r="P63" s="157"/>
    </row>
    <row r="64" spans="1:16" x14ac:dyDescent="0.15">
      <c r="A64" s="157" t="s">
        <v>33</v>
      </c>
      <c r="B64" s="157">
        <f>'将来負担比率（分子）の構造'!I$43</f>
        <v>3002</v>
      </c>
      <c r="C64" s="157"/>
      <c r="D64" s="157"/>
      <c r="E64" s="157">
        <f>'将来負担比率（分子）の構造'!J$43</f>
        <v>2956</v>
      </c>
      <c r="F64" s="157"/>
      <c r="G64" s="157"/>
      <c r="H64" s="157">
        <f>'将来負担比率（分子）の構造'!K$43</f>
        <v>3011</v>
      </c>
      <c r="I64" s="157"/>
      <c r="J64" s="157"/>
      <c r="K64" s="157">
        <f>'将来負担比率（分子）の構造'!L$43</f>
        <v>3199</v>
      </c>
      <c r="L64" s="157"/>
      <c r="M64" s="157"/>
      <c r="N64" s="157">
        <f>'将来負担比率（分子）の構造'!M$43</f>
        <v>3576</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43299</v>
      </c>
      <c r="C66" s="157"/>
      <c r="D66" s="157"/>
      <c r="E66" s="157">
        <f>'将来負担比率（分子）の構造'!J$41</f>
        <v>44236</v>
      </c>
      <c r="F66" s="157"/>
      <c r="G66" s="157"/>
      <c r="H66" s="157">
        <f>'将来負担比率（分子）の構造'!K$41</f>
        <v>43844</v>
      </c>
      <c r="I66" s="157"/>
      <c r="J66" s="157"/>
      <c r="K66" s="157">
        <f>'将来負担比率（分子）の構造'!L$41</f>
        <v>42501</v>
      </c>
      <c r="L66" s="157"/>
      <c r="M66" s="157"/>
      <c r="N66" s="157">
        <f>'将来負担比率（分子）の構造'!M$41</f>
        <v>41524</v>
      </c>
      <c r="O66" s="157"/>
      <c r="P66" s="157"/>
    </row>
    <row r="67" spans="1:16" x14ac:dyDescent="0.15">
      <c r="A67" s="157" t="s">
        <v>71</v>
      </c>
      <c r="B67" s="157" t="e">
        <f>NA()</f>
        <v>#N/A</v>
      </c>
      <c r="C67" s="157">
        <f>IF(ISNUMBER('将来負担比率（分子）の構造'!I$53), IF('将来負担比率（分子）の構造'!I$53 &lt; 0, 0, '将来負担比率（分子）の構造'!I$53), NA())</f>
        <v>8764</v>
      </c>
      <c r="D67" s="157" t="e">
        <f>NA()</f>
        <v>#N/A</v>
      </c>
      <c r="E67" s="157" t="e">
        <f>NA()</f>
        <v>#N/A</v>
      </c>
      <c r="F67" s="157">
        <f>IF(ISNUMBER('将来負担比率（分子）の構造'!J$53), IF('将来負担比率（分子）の構造'!J$53 &lt; 0, 0, '将来負担比率（分子）の構造'!J$53), NA())</f>
        <v>8312</v>
      </c>
      <c r="G67" s="157" t="e">
        <f>NA()</f>
        <v>#N/A</v>
      </c>
      <c r="H67" s="157" t="e">
        <f>NA()</f>
        <v>#N/A</v>
      </c>
      <c r="I67" s="157">
        <f>IF(ISNUMBER('将来負担比率（分子）の構造'!K$53), IF('将来負担比率（分子）の構造'!K$53 &lt; 0, 0, '将来負担比率（分子）の構造'!K$53), NA())</f>
        <v>9403</v>
      </c>
      <c r="J67" s="157" t="e">
        <f>NA()</f>
        <v>#N/A</v>
      </c>
      <c r="K67" s="157" t="e">
        <f>NA()</f>
        <v>#N/A</v>
      </c>
      <c r="L67" s="157">
        <f>IF(ISNUMBER('将来負担比率（分子）の構造'!L$53), IF('将来負担比率（分子）の構造'!L$53 &lt; 0, 0, '将来負担比率（分子）の構造'!L$53), NA())</f>
        <v>9403</v>
      </c>
      <c r="M67" s="157" t="e">
        <f>NA()</f>
        <v>#N/A</v>
      </c>
      <c r="N67" s="157" t="e">
        <f>NA()</f>
        <v>#N/A</v>
      </c>
      <c r="O67" s="157">
        <f>IF(ISNUMBER('将来負担比率（分子）の構造'!M$53), IF('将来負担比率（分子）の構造'!M$53 &lt; 0, 0, '将来負担比率（分子）の構造'!M$53), NA())</f>
        <v>9651</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4615</v>
      </c>
      <c r="C72" s="161">
        <f>基金残高に係る経年分析!G55</f>
        <v>4641</v>
      </c>
      <c r="D72" s="161">
        <f>基金残高に係る経年分析!H55</f>
        <v>3935</v>
      </c>
    </row>
    <row r="73" spans="1:16" x14ac:dyDescent="0.15">
      <c r="A73" s="160" t="s">
        <v>74</v>
      </c>
      <c r="B73" s="161">
        <f>基金残高に係る経年分析!F56</f>
        <v>500</v>
      </c>
      <c r="C73" s="161">
        <f>基金残高に係る経年分析!G56</f>
        <v>500</v>
      </c>
      <c r="D73" s="161">
        <f>基金残高に係る経年分析!H56</f>
        <v>683</v>
      </c>
    </row>
    <row r="74" spans="1:16" x14ac:dyDescent="0.15">
      <c r="A74" s="160" t="s">
        <v>75</v>
      </c>
      <c r="B74" s="161">
        <f>基金残高に係る経年分析!F57</f>
        <v>6448</v>
      </c>
      <c r="C74" s="161">
        <f>基金残高に係る経年分析!G57</f>
        <v>6372</v>
      </c>
      <c r="D74" s="161">
        <f>基金残高に係る経年分析!H57</f>
        <v>6564</v>
      </c>
    </row>
  </sheetData>
  <sheetProtection algorithmName="SHA-512" hashValue="hhwktkFIf135H81UsI7xXlGPSXhJBtN7k/FpwWWpL7HMomIc1zu/cCmosRZ2I2369va2FXN/DlGjkz5kkKYylg==" saltValue="a0+HQBHpSvRpSXVtxQAIa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2026-03-16T04:58:07Z</cp:lastPrinted>
  <dcterms:created xsi:type="dcterms:W3CDTF">2026-02-23T10:05:30Z</dcterms:created>
  <dcterms:modified xsi:type="dcterms:W3CDTF">2026-09-16T07:43:23Z</dcterms:modified>
  <cp:category/>
</cp:coreProperties>
</file>