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P:\20091121_Landisk\財政状況資料集\R07\20250911_【県〆：0924(水)】令和５年度財政状況資料集の作成について（2回目・地方公会計関係）\04_提出\"/>
    </mc:Choice>
  </mc:AlternateContent>
  <xr:revisionPtr revIDLastSave="0" documentId="8_{36D71138-2DC1-4CED-B890-123E47E323DD}" xr6:coauthVersionLast="47" xr6:coauthVersionMax="47" xr10:uidLastSave="{00000000-0000-0000-0000-000000000000}"/>
  <bookViews>
    <workbookView xWindow="34230" yWindow="5655" windowWidth="17280" windowHeight="888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s="1"/>
  <c r="AM35" i="10" s="1"/>
  <c r="BW34" i="10" l="1"/>
  <c r="BW35" i="10" s="1"/>
  <c r="BW36" i="10" s="1"/>
  <c r="BW37" i="10" s="1"/>
  <c r="BW38" i="10" s="1"/>
  <c r="BW39" i="10" s="1"/>
  <c r="BW40" i="10" s="1"/>
  <c r="BW41" i="10" s="1"/>
  <c r="CO34" i="10"/>
  <c r="CO35" i="10" s="1"/>
  <c r="CO36" i="10" s="1"/>
  <c r="CO37" i="10" s="1"/>
</calcChain>
</file>

<file path=xl/sharedStrings.xml><?xml version="1.0" encoding="utf-8"?>
<sst xmlns="http://schemas.openxmlformats.org/spreadsheetml/2006/main" count="1141" uniqueCount="580">
  <si>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</si>
  <si>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</si>
  <si>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</si>
  <si>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</si>
  <si>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</si>
  <si>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</si>
  <si>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</si>
  <si>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</si>
  <si>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</si>
  <si>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</si>
  <si>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</si>
  <si>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</si>
  <si>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</si>
  <si>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</si>
  <si>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</si>
  <si>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</si>
  <si>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</si>
  <si>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</si>
  <si>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</si>
  <si>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</si>
  <si>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</si>
  <si>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</si>
  <si>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</si>
  <si>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</si>
  <si>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</si>
  <si>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</si>
  <si>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</si>
  <si>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</si>
  <si>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</si>
  <si>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</si>
  <si>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</si>
  <si>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</si>
  <si>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</si>
  <si>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</si>
  <si>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</si>
  <si>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</si>
  <si>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</si>
  <si>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</si>
  <si>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</si>
  <si>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</si>
  <si>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</si>
  <si>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</si>
  <si>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</si>
  <si>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</si>
  <si>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</si>
  <si>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</si>
  <si>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</si>
  <si>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</si>
  <si>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</si>
  <si>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</si>
  <si>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</si>
  <si>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</si>
  <si>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</si>
  <si>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</si>
  <si>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</si>
  <si>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</si>
  <si>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</si>
  <si>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</si>
  <si>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</si>
  <si>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</si>
  <si>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</si>
  <si>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</si>
  <si>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</si>
  <si>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</si>
  <si>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</si>
  <si>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</si>
  <si>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</si>
  <si>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</si>
  <si>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</si>
  <si>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</si>
  <si>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</si>
  <si>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</si>
  <si>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</si>
  <si>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</si>
  <si>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</si>
  <si>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</si>
  <si>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</si>
  <si>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</si>
  <si>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</si>
  <si>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</si>
  <si>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</si>
  <si>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</si>
  <si>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</si>
  <si>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</si>
  <si>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</si>
  <si>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</si>
  <si>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</si>
  <si>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</si>
  <si>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</si>
  <si>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</si>
  <si>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</si>
  <si>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</si>
  <si>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</si>
  <si>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</si>
  <si>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沖縄市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</si>
  <si>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</si>
  <si>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</si>
  <si>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</si>
  <si>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</si>
  <si>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</si>
  <si>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</si>
  <si>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</si>
  <si>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</si>
  <si>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</si>
  <si>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</si>
  <si>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</si>
  <si>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</si>
  <si>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</si>
  <si>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</si>
  <si>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</si>
  <si>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</si>
  <si>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</si>
  <si>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</si>
  <si>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</si>
  <si>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</si>
  <si>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</si>
  <si>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</si>
  <si>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</si>
  <si>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</si>
  <si>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</si>
  <si>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</si>
  <si>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</si>
  <si>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</si>
  <si>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</si>
  <si>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</si>
  <si>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</si>
  <si>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</si>
  <si>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</si>
  <si>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</si>
  <si>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</si>
  <si>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</si>
  <si>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</si>
  <si>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</si>
  <si>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</si>
  <si>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</si>
  <si>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</si>
  <si>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</si>
  <si>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</si>
  <si>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</si>
  <si>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</si>
  <si>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</si>
  <si>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</si>
  <si>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</si>
  <si>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</si>
  <si>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</si>
  <si>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</si>
  <si>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</si>
  <si>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</si>
  <si>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</si>
  <si>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</si>
  <si>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</si>
  <si>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</si>
  <si>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</si>
  <si>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</si>
  <si>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</si>
  <si>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</si>
  <si>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</si>
  <si>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</si>
  <si>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</si>
  <si>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</si>
  <si>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</si>
  <si>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</si>
  <si>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</si>
  <si>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</si>
  <si>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</si>
  <si>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</si>
  <si>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</si>
  <si>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</si>
  <si>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</si>
  <si>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</si>
  <si>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</si>
  <si>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</si>
  <si>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</si>
  <si>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</si>
  <si>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</si>
  <si>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</si>
  <si>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</si>
  <si>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</si>
  <si>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</si>
  <si>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</si>
  <si>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</si>
  <si>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</si>
  <si>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</si>
  <si>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</si>
  <si>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</si>
  <si>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</si>
  <si>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</si>
  <si>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</si>
  <si>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</si>
  <si>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</si>
  <si>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</si>
  <si>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</si>
  <si>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</si>
  <si>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</si>
  <si>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</si>
  <si>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</si>
  <si>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</si>
  <si>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</si>
  <si>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</si>
  <si>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</si>
  <si>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</si>
  <si>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</si>
  <si>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</si>
  <si>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沖縄県沖縄市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</si>
  <si>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</si>
  <si>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</si>
  <si>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</si>
  <si>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</si>
  <si>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</si>
  <si>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</si>
  <si>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</si>
  <si>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</si>
  <si>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</si>
  <si>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</si>
  <si>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</si>
  <si>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</si>
  <si>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</si>
  <si>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</si>
  <si>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</si>
  <si>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</si>
  <si>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</si>
  <si>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</si>
  <si>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</si>
  <si>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</si>
  <si>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</si>
  <si>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</si>
  <si>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</si>
  <si>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</si>
  <si>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</si>
  <si>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</si>
  <si>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</si>
  <si>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</si>
  <si>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</si>
  <si>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</si>
  <si>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</si>
  <si>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</si>
  <si>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</si>
  <si>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</si>
  <si>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</si>
  <si>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</si>
  <si>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</si>
  <si>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</si>
  <si>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</si>
  <si>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</si>
  <si>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</si>
  <si>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</si>
  <si>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</si>
  <si>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</si>
  <si>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</si>
  <si>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</si>
  <si>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</si>
  <si>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</si>
  <si>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</si>
  <si>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</si>
  <si>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</si>
  <si>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</si>
  <si>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</si>
  <si>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</si>
  <si>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</si>
  <si>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</si>
  <si>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</si>
  <si>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</si>
  <si>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</si>
  <si>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</si>
  <si>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</si>
  <si>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</si>
  <si>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</si>
  <si>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</si>
  <si>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</si>
  <si>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</si>
  <si>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</si>
  <si>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</si>
  <si>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</si>
  <si>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</si>
  <si>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</si>
  <si>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</si>
  <si>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</si>
  <si>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</si>
  <si>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</si>
  <si>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</si>
  <si>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</si>
  <si>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</si>
  <si>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</si>
  <si>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</si>
  <si>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</si>
  <si>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</si>
  <si>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</si>
  <si>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</si>
  <si>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</si>
  <si>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</si>
  <si>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</si>
  <si>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</si>
  <si>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</si>
  <si>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</si>
  <si>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</si>
  <si>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</si>
  <si>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</si>
  <si>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</si>
  <si>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</si>
  <si>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</si>
  <si>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</si>
  <si>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</si>
  <si>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</si>
  <si>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</si>
  <si>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</si>
  <si>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</si>
  <si>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</si>
  <si>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</si>
  <si>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</si>
  <si>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</si>
  <si>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</si>
  <si>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</si>
  <si>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</si>
  <si>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</si>
  <si>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</si>
  <si>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</si>
  <si>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</si>
  <si>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</si>
  <si>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</si>
  <si>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</si>
  <si>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</si>
  <si>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</si>
  <si>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</si>
  <si>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</si>
  <si>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</si>
  <si>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</si>
  <si>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</si>
  <si>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</si>
  <si>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</si>
  <si>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</si>
  <si>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</si>
  <si>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</si>
  <si>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</si>
  <si>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</si>
  <si>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</si>
  <si>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</si>
  <si>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</si>
  <si>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</si>
  <si>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</si>
  <si>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</si>
  <si>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</si>
  <si>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</si>
  <si>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</si>
  <si>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</si>
  <si>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</si>
  <si>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</si>
  <si>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</si>
  <si>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</si>
  <si>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</si>
  <si>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</si>
  <si>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</si>
  <si>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</si>
  <si>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</si>
  <si>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</si>
  <si>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沖縄県沖縄市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</si>
  <si>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</si>
  <si>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</si>
  <si>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</si>
  <si>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</si>
  <si>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</si>
  <si>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</si>
  <si>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</si>
  <si>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</si>
  <si>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</si>
  <si>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</si>
  <si>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</si>
  <si>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</si>
  <si>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</si>
  <si>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</si>
  <si>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</si>
  <si>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</si>
  <si>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</si>
  <si>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</si>
  <si>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</si>
  <si>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</si>
  <si>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</si>
  <si>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</si>
  <si>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</si>
  <si>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</si>
  <si>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</si>
  <si>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</si>
  <si>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</si>
  <si>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</si>
  <si>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</si>
  <si>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</si>
  <si>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</si>
  <si>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</si>
  <si>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</si>
  <si>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</si>
  <si>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</si>
  <si>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</si>
  <si>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</si>
  <si>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</si>
  <si>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</si>
  <si>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</si>
  <si>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</si>
  <si>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</si>
  <si>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</si>
  <si>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</si>
  <si>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</si>
  <si>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</si>
  <si>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</si>
  <si>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</si>
  <si>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</si>
  <si>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</si>
  <si>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</si>
  <si>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</si>
  <si>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</si>
  <si>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</si>
  <si>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</si>
  <si>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</si>
  <si>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</si>
  <si>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</si>
  <si>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</si>
  <si>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</si>
  <si>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</si>
  <si>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</si>
  <si>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</si>
  <si>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</si>
  <si>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</si>
  <si>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</si>
  <si>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</si>
  <si>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</si>
  <si>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</si>
  <si>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</si>
  <si>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</si>
  <si>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</si>
  <si>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</si>
  <si>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</si>
  <si>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</si>
  <si>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</si>
  <si>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</si>
  <si>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</si>
  <si>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</si>
  <si>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</si>
  <si>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</si>
  <si>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</si>
  <si>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</si>
  <si>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</si>
  <si>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</si>
  <si>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</si>
  <si>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</si>
  <si>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</si>
  <si>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</si>
  <si>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</si>
  <si>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</si>
  <si>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</si>
  <si>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</si>
  <si>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</si>
  <si>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</si>
  <si>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</si>
  <si>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</si>
  <si>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</si>
  <si>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</si>
  <si>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</si>
  <si>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</si>
  <si>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</si>
  <si>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</si>
  <si>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</si>
  <si>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</si>
  <si>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</si>
  <si>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</si>
  <si>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</si>
  <si>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</si>
  <si>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</si>
  <si>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</si>
  <si>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</si>
  <si>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</si>
  <si>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</si>
  <si>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</si>
  <si>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</si>
  <si>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</si>
  <si>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</si>
  <si>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</si>
  <si>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</si>
  <si>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</si>
  <si>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</si>
  <si>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</si>
  <si>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</si>
  <si>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</si>
  <si>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</si>
  <si>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</si>
  <si>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</si>
  <si>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</si>
  <si>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</si>
  <si>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</si>
  <si>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</si>
  <si>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</si>
  <si>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</si>
  <si>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</si>
  <si>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</si>
  <si>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</si>
  <si>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</si>
  <si>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</si>
  <si>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</si>
  <si>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</si>
  <si>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</si>
  <si>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</si>
  <si>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</si>
  <si>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</si>
  <si>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</si>
  <si>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</si>
  <si>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</si>
  <si>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</si>
  <si>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</si>
  <si>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</si>
  <si>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</si>
  <si>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</si>
  <si>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</si>
  <si>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</si>
  <si>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</si>
  <si>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</si>
  <si>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</si>
  <si>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</si>
  <si>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</si>
  <si>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</si>
  <si>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</si>
  <si>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</si>
  <si>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</si>
  <si>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</si>
  <si>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</si>
  <si>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</si>
  <si>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</si>
  <si>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</si>
  <si>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</si>
  <si>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</si>
  <si>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</si>
  <si>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</si>
  <si>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</si>
  <si>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</si>
  <si>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3.47</t>
  </si>
  <si>
    <t>▲ 3.12</t>
  </si>
  <si>
    <t>水道事業会計</t>
  </si>
  <si>
    <t>一般会計</t>
  </si>
  <si>
    <t>下水道事業会計</t>
  </si>
  <si>
    <t>国民健康保険事業特別会計</t>
  </si>
  <si>
    <t>介護保険事業特別会計</t>
  </si>
  <si>
    <t>後期高齢者医療事業特別会計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</si>
  <si>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</si>
  <si>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</si>
  <si>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</si>
  <si>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</si>
  <si>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</si>
  <si>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</si>
  <si>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</si>
  <si>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</si>
  <si>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</si>
  <si>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</si>
  <si>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倉浜衛生施設組合</t>
    <rPh sb="0" eb="2">
      <t>クラハマ</t>
    </rPh>
    <rPh sb="2" eb="4">
      <t>エイセイ</t>
    </rPh>
    <rPh sb="4" eb="6">
      <t>シセツ</t>
    </rPh>
    <rPh sb="6" eb="8">
      <t>クミアイ</t>
    </rPh>
    <phoneticPr fontId="10"/>
  </si>
  <si>
    <t>沖縄県市町村自治会館管理組合</t>
    <rPh sb="0" eb="3">
      <t>オキナワケン</t>
    </rPh>
    <rPh sb="3" eb="6">
      <t>シチョウソン</t>
    </rPh>
    <rPh sb="6" eb="8">
      <t>ジチ</t>
    </rPh>
    <rPh sb="8" eb="10">
      <t>カイカン</t>
    </rPh>
    <rPh sb="10" eb="12">
      <t>カンリ</t>
    </rPh>
    <rPh sb="12" eb="14">
      <t>クミアイ</t>
    </rPh>
    <phoneticPr fontId="10"/>
  </si>
  <si>
    <t>沖縄県市町村総合事務組合（一般会計）</t>
    <rPh sb="0" eb="3">
      <t>オキナワケン</t>
    </rPh>
    <rPh sb="3" eb="6">
      <t>シチョウソン</t>
    </rPh>
    <rPh sb="6" eb="8">
      <t>ソウゴウ</t>
    </rPh>
    <rPh sb="8" eb="10">
      <t>ジム</t>
    </rPh>
    <rPh sb="10" eb="12">
      <t>クミアイ</t>
    </rPh>
    <phoneticPr fontId="10"/>
  </si>
  <si>
    <t>沖縄県市町村総合事務組合（特別会計）</t>
    <rPh sb="0" eb="3">
      <t>オキナワケン</t>
    </rPh>
    <rPh sb="3" eb="6">
      <t>シチョウソン</t>
    </rPh>
    <rPh sb="6" eb="8">
      <t>ソウゴウ</t>
    </rPh>
    <rPh sb="8" eb="10">
      <t>ジム</t>
    </rPh>
    <rPh sb="10" eb="12">
      <t>クミアイ</t>
    </rPh>
    <phoneticPr fontId="10"/>
  </si>
  <si>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10"/>
  </si>
  <si>
    <t>中部広域市町村圏事務組合（特別会計）</t>
    <rPh sb="13" eb="15">
      <t>トクベツ</t>
    </rPh>
    <rPh sb="15" eb="17">
      <t>カイケイ</t>
    </rPh>
    <phoneticPr fontId="10"/>
  </si>
  <si>
    <t>沖縄県後期高齢者医療広域連合（一般会計）</t>
    <rPh sb="0" eb="3">
      <t>オキナワケン</t>
    </rPh>
    <rPh sb="3" eb="5">
      <t>コウキ</t>
    </rPh>
    <rPh sb="5" eb="7">
      <t>コウレイ</t>
    </rPh>
    <rPh sb="7" eb="8">
      <t>シャ</t>
    </rPh>
    <rPh sb="8" eb="10">
      <t>イリョウ</t>
    </rPh>
    <rPh sb="10" eb="12">
      <t>コウイキ</t>
    </rPh>
    <rPh sb="12" eb="14">
      <t>レンゴウ</t>
    </rPh>
    <phoneticPr fontId="10"/>
  </si>
  <si>
    <t>沖縄県後期高齢者医療広域連合（特別会計）</t>
    <rPh sb="0" eb="3">
      <t>オキナワケン</t>
    </rPh>
    <rPh sb="3" eb="5">
      <t>コウキ</t>
    </rPh>
    <rPh sb="5" eb="7">
      <t>コウレイ</t>
    </rPh>
    <rPh sb="7" eb="8">
      <t>シャ</t>
    </rPh>
    <rPh sb="8" eb="10">
      <t>イリョウ</t>
    </rPh>
    <rPh sb="10" eb="12">
      <t>コウイキ</t>
    </rPh>
    <rPh sb="12" eb="14">
      <t>レンゴウ</t>
    </rPh>
    <phoneticPr fontId="10"/>
  </si>
  <si>
    <t>-</t>
    <phoneticPr fontId="2"/>
  </si>
  <si>
    <t>‐</t>
    <phoneticPr fontId="2"/>
  </si>
  <si>
    <t>沖縄こどもの国</t>
    <rPh sb="0" eb="2">
      <t>オキナワ</t>
    </rPh>
    <rPh sb="6" eb="7">
      <t>クニ</t>
    </rPh>
    <phoneticPr fontId="10"/>
  </si>
  <si>
    <t>沖縄市土地開発公社</t>
    <rPh sb="0" eb="3">
      <t>オキナワシ</t>
    </rPh>
    <rPh sb="3" eb="5">
      <t>トチ</t>
    </rPh>
    <rPh sb="5" eb="7">
      <t>カイハツ</t>
    </rPh>
    <rPh sb="7" eb="9">
      <t>コウシャ</t>
    </rPh>
    <phoneticPr fontId="10"/>
  </si>
  <si>
    <t>沖縄中部勤労者福祉サービスセンター</t>
    <rPh sb="0" eb="2">
      <t>オキナワ</t>
    </rPh>
    <rPh sb="2" eb="4">
      <t>チュウブ</t>
    </rPh>
    <rPh sb="4" eb="7">
      <t>キンロウシャ</t>
    </rPh>
    <rPh sb="7" eb="9">
      <t>フクシ</t>
    </rPh>
    <phoneticPr fontId="10"/>
  </si>
  <si>
    <t>沖善社</t>
    <rPh sb="0" eb="1">
      <t>オキ</t>
    </rPh>
    <rPh sb="1" eb="2">
      <t>ゼン</t>
    </rPh>
    <rPh sb="2" eb="3">
      <t>シャ</t>
    </rPh>
    <phoneticPr fontId="10"/>
  </si>
  <si>
    <t>沖縄市職員退職手当積立基金</t>
    <rPh sb="0" eb="2">
      <t>オキナワ</t>
    </rPh>
    <rPh sb="2" eb="3">
      <t>シ</t>
    </rPh>
    <rPh sb="3" eb="5">
      <t>ショクイン</t>
    </rPh>
    <rPh sb="5" eb="7">
      <t>タイショク</t>
    </rPh>
    <rPh sb="7" eb="9">
      <t>テアテ</t>
    </rPh>
    <rPh sb="9" eb="11">
      <t>ツミタテ</t>
    </rPh>
    <rPh sb="11" eb="13">
      <t>キキン</t>
    </rPh>
    <phoneticPr fontId="5"/>
  </si>
  <si>
    <t>沖縄市再編交付金事業基金</t>
    <rPh sb="0" eb="3">
      <t>オキナワシ</t>
    </rPh>
    <rPh sb="3" eb="8">
      <t>サイヘンコウフキン</t>
    </rPh>
    <rPh sb="8" eb="10">
      <t>ジギョウ</t>
    </rPh>
    <rPh sb="10" eb="12">
      <t>キキン</t>
    </rPh>
    <phoneticPr fontId="2"/>
  </si>
  <si>
    <t>沖縄市庁舎の建設及び維持管理基金</t>
    <rPh sb="0" eb="2">
      <t>オキナワ</t>
    </rPh>
    <rPh sb="2" eb="3">
      <t>シ</t>
    </rPh>
    <rPh sb="3" eb="5">
      <t>チョウシャ</t>
    </rPh>
    <rPh sb="6" eb="8">
      <t>ケンセツ</t>
    </rPh>
    <rPh sb="8" eb="9">
      <t>オヨ</t>
    </rPh>
    <rPh sb="10" eb="12">
      <t>イジ</t>
    </rPh>
    <rPh sb="12" eb="14">
      <t>カンリ</t>
    </rPh>
    <rPh sb="14" eb="16">
      <t>キキン</t>
    </rPh>
    <phoneticPr fontId="5"/>
  </si>
  <si>
    <t>沖縄市公共施設等整備基金</t>
  </si>
  <si>
    <t>沖縄市基地返還に伴う跡地の転用推進基金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</si>
  <si>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</si>
  <si>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</si>
  <si>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</si>
  <si>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</si>
  <si>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と比較して1.0ポイント減少している。主な要因は、分子の構成要素である将来負担額は大きい変動はないが、分母の構成要素である標準財政規模は増加したため、結果として比率としては減少している。有形固定資産減価償却率は、0.3ポイント増加しているものの、類似団体より低い水準にある。老朽化に伴う公共施設に係る対応については、引き続き、公共施設等総合管理計画や個別施設計画等に基づき、公共施設等の今後の在り方を検討する際には、施設の稼働状況や建物の性能の評価を定量的に行い、必需性や公共性といった定性的な要因も含めて評価を行い、用途廃止や施設廃止と評価された施設については、統合や廃止を推進していく。</t>
    <rPh sb="23" eb="25">
      <t>ゲンショウ</t>
    </rPh>
    <rPh sb="104" eb="106">
      <t>ユウケイ</t>
    </rPh>
    <rPh sb="106" eb="112">
      <t>コテイシサンゲンカ</t>
    </rPh>
    <rPh sb="112" eb="115">
      <t>ショウキャクリツ</t>
    </rPh>
    <rPh sb="124" eb="126">
      <t>ゾウカ</t>
    </rPh>
    <rPh sb="159" eb="160">
      <t>カカ</t>
    </rPh>
    <rPh sb="161" eb="163">
      <t>タイオウ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</si>
  <si>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</si>
  <si>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</si>
  <si>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</si>
  <si>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</si>
  <si>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</si>
  <si>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</si>
  <si>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前年度と比較して1.0ポイント減少している。一方、実質公債費比率については、前年度と同率となっており、過去5か年の推移を見ても最も低い比率を維持しているが、類似団体に比べて高い水準にある。主な要因は、令和4年度の比率となる令和2年度、令和3年度、令和4年度の3か年と、令和5年度の比率となる令和3年度、令和4年度、令和5年度の3か年のうち、令和2年度と令和5年度で、6.0％から5.8％、0.2ポイント減となったためで、その理由は、分母の構成要素である標準財政規模の構成要素である標準税収入額と普通交付税が増額しているためである。将来負担比率は前年度と比較し、1.0ポイント改善したものの、前々年度と比較すると2.9ポイント悪化している。実質公債費比率も類似団体と比較し高い状況にあるため、引き続き、充当可能財源の確保や将来負担額の減に努め、将来負担比率の改善を図っていく。</t>
    <rPh sb="27" eb="29">
      <t>ゲンショウ</t>
    </rPh>
    <rPh sb="34" eb="36">
      <t>イッポウ</t>
    </rPh>
    <rPh sb="37" eb="39">
      <t>ジッシツ</t>
    </rPh>
    <rPh sb="50" eb="53">
      <t>ゼンネンド</t>
    </rPh>
    <rPh sb="54" eb="56">
      <t>ドウリツ</t>
    </rPh>
    <rPh sb="63" eb="65">
      <t>カコ</t>
    </rPh>
    <rPh sb="67" eb="68">
      <t>ネン</t>
    </rPh>
    <rPh sb="69" eb="71">
      <t>スイイ</t>
    </rPh>
    <rPh sb="72" eb="73">
      <t>ミ</t>
    </rPh>
    <rPh sb="75" eb="76">
      <t>モット</t>
    </rPh>
    <rPh sb="77" eb="78">
      <t>ヒク</t>
    </rPh>
    <rPh sb="79" eb="81">
      <t>ヒリツ</t>
    </rPh>
    <rPh sb="82" eb="84">
      <t>イジ</t>
    </rPh>
    <rPh sb="90" eb="94">
      <t>ルイジダンタイ</t>
    </rPh>
    <rPh sb="95" eb="96">
      <t>クラ</t>
    </rPh>
    <rPh sb="98" eb="99">
      <t>タカ</t>
    </rPh>
    <rPh sb="100" eb="102">
      <t>スイジュン</t>
    </rPh>
    <rPh sb="106" eb="107">
      <t>オモ</t>
    </rPh>
    <rPh sb="108" eb="110">
      <t>ヨウイン</t>
    </rPh>
    <rPh sb="224" eb="226">
      <t>リユウ</t>
    </rPh>
    <rPh sb="284" eb="287">
      <t>ゼンネンド</t>
    </rPh>
    <rPh sb="288" eb="290">
      <t>ヒカク</t>
    </rPh>
    <rPh sb="299" eb="301">
      <t>カイゼン</t>
    </rPh>
    <rPh sb="307" eb="309">
      <t>ゼンゼン</t>
    </rPh>
    <rPh sb="309" eb="311">
      <t>ネンド</t>
    </rPh>
    <rPh sb="312" eb="314">
      <t>ヒカク</t>
    </rPh>
    <rPh sb="324" eb="326">
      <t>アッカ</t>
    </rPh>
    <rPh sb="331" eb="336">
      <t>ジッシツコウサイヒ</t>
    </rPh>
    <rPh sb="336" eb="338">
      <t>ヒリツ</t>
    </rPh>
    <rPh sb="339" eb="341">
      <t>ルイジ</t>
    </rPh>
    <rPh sb="341" eb="343">
      <t>ダンタイ</t>
    </rPh>
    <rPh sb="344" eb="346">
      <t>ヒカク</t>
    </rPh>
    <rPh sb="347" eb="348">
      <t>タカ</t>
    </rPh>
    <rPh sb="349" eb="351">
      <t>ジョウキョウ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</si>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</sst>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97031E-B826-42AF-A4CD-A3B27A1E37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43955</c:v>
                </c:pt>
                <c:pt idx="3">
                  <c:v>41921</c:v>
                </c:pt>
                <c:pt idx="4">
                  <c:v>44585</c:v>
                </c:pt>
              </c:numCache>
            </c:numRef>
          </c:val>
          <c:smooth val="0"/>
          <c:extLst>
            <c:ext xmlns:c16="http://schemas.microsoft.com/office/drawing/2014/chart" uri="{C3380CC4-5D6E-409C-BE32-E72D297353CC}">
              <c16:uniqueId val="{00000000-F1EF-4AEE-99D5-F233E4805B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101208</c:v>
                </c:pt>
                <c:pt idx="1">
                  <c:v>143156</c:v>
                </c:pt>
                <c:pt idx="2">
                  <c:v>96189</c:v>
                </c:pt>
                <c:pt idx="3">
                  <c:v>65753</c:v>
                </c:pt>
                <c:pt idx="4">
                  <c:v>65528</c:v>
                </c:pt>
              </c:numCache>
            </c:numRef>
          </c:val>
          <c:smooth val="0"/>
          <c:extLst>
            <c:ext xmlns:c16="http://schemas.microsoft.com/office/drawing/2014/chart" uri="{C3380CC4-5D6E-409C-BE32-E72D297353CC}">
              <c16:uniqueId val="{00000001-F1EF-4AEE-99D5-F233E4805B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c:v>
                </c:pt>
                <c:pt idx="1">
                  <c:v>10.18</c:v>
                </c:pt>
                <c:pt idx="2">
                  <c:v>3.24</c:v>
                </c:pt>
                <c:pt idx="3">
                  <c:v>5.0599999999999996</c:v>
                </c:pt>
                <c:pt idx="4">
                  <c:v>6.09</c:v>
                </c:pt>
              </c:numCache>
            </c:numRef>
          </c:val>
          <c:extLst>
            <c:ext xmlns:c16="http://schemas.microsoft.com/office/drawing/2014/chart" uri="{C3380CC4-5D6E-409C-BE32-E72D297353CC}">
              <c16:uniqueId val="{00000000-4AAB-4725-823E-7DC5290972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16.52</c:v>
                </c:pt>
                <c:pt idx="1">
                  <c:v>11.63</c:v>
                </c:pt>
                <c:pt idx="2">
                  <c:v>14.08</c:v>
                </c:pt>
                <c:pt idx="3">
                  <c:v>14.34</c:v>
                </c:pt>
                <c:pt idx="4">
                  <c:v>14.05</c:v>
                </c:pt>
              </c:numCache>
            </c:numRef>
          </c:val>
          <c:extLst>
            <c:ext xmlns:c16="http://schemas.microsoft.com/office/drawing/2014/chart" uri="{C3380CC4-5D6E-409C-BE32-E72D297353CC}">
              <c16:uniqueId val="{00000001-4AAB-4725-823E-7DC5290972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-3.47</c:v>
                </c:pt>
                <c:pt idx="1">
                  <c:v>1.27</c:v>
                </c:pt>
                <c:pt idx="2">
                  <c:v>-3.12</c:v>
                </c:pt>
                <c:pt idx="3">
                  <c:v>1.95</c:v>
                </c:pt>
                <c:pt idx="4">
                  <c:v>1.25</c:v>
                </c:pt>
              </c:numCache>
            </c:numRef>
          </c:val>
          <c:smooth val="0"/>
          <c:extLst>
            <c:ext xmlns:c16="http://schemas.microsoft.com/office/drawing/2014/chart" uri="{C3380CC4-5D6E-409C-BE32-E72D297353CC}">
              <c16:uniqueId val="{00000002-4AAB-4725-823E-7DC5290972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07-4172-A6DC-B02F9702D4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07-4172-A6DC-B02F9702D4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07-4172-A6DC-B02F9702D47E}"/>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1307-4172-A6DC-B02F9702D47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0.01</c:v>
                </c:pt>
                <c:pt idx="4">
                  <c:v>#N/A</c:v>
                </c:pt>
                <c:pt idx="5">
                  <c:v>0.02</c:v>
                </c:pt>
                <c:pt idx="6">
                  <c:v>#N/A</c:v>
                </c:pt>
                <c:pt idx="7">
                  <c:v>0.19</c:v>
                </c:pt>
                <c:pt idx="8">
                  <c:v>#N/A</c:v>
                </c:pt>
                <c:pt idx="9">
                  <c:v>0.01</c:v>
                </c:pt>
              </c:numCache>
            </c:numRef>
          </c:val>
          <c:extLst>
            <c:ext xmlns:c16="http://schemas.microsoft.com/office/drawing/2014/chart" uri="{C3380CC4-5D6E-409C-BE32-E72D297353CC}">
              <c16:uniqueId val="{00000004-1307-4172-A6DC-B02F9702D47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0.69</c:v>
                </c:pt>
                <c:pt idx="4">
                  <c:v>#N/A</c:v>
                </c:pt>
                <c:pt idx="5">
                  <c:v>0.91</c:v>
                </c:pt>
                <c:pt idx="6">
                  <c:v>#N/A</c:v>
                </c:pt>
                <c:pt idx="7">
                  <c:v>0.99</c:v>
                </c:pt>
                <c:pt idx="8">
                  <c:v>#N/A</c:v>
                </c:pt>
                <c:pt idx="9">
                  <c:v>0.91</c:v>
                </c:pt>
              </c:numCache>
            </c:numRef>
          </c:val>
          <c:extLst>
            <c:ext xmlns:c16="http://schemas.microsoft.com/office/drawing/2014/chart" uri="{C3380CC4-5D6E-409C-BE32-E72D297353CC}">
              <c16:uniqueId val="{00000005-1307-4172-A6DC-B02F9702D47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1.78</c:v>
                </c:pt>
                <c:pt idx="2">
                  <c:v>#N/A</c:v>
                </c:pt>
                <c:pt idx="3">
                  <c:v>1.42</c:v>
                </c:pt>
                <c:pt idx="4">
                  <c:v>#N/A</c:v>
                </c:pt>
                <c:pt idx="5">
                  <c:v>2.13</c:v>
                </c:pt>
                <c:pt idx="6">
                  <c:v>#N/A</c:v>
                </c:pt>
                <c:pt idx="7">
                  <c:v>4.55</c:v>
                </c:pt>
                <c:pt idx="8">
                  <c:v>#N/A</c:v>
                </c:pt>
                <c:pt idx="9">
                  <c:v>1.78</c:v>
                </c:pt>
              </c:numCache>
            </c:numRef>
          </c:val>
          <c:extLst>
            <c:ext xmlns:c16="http://schemas.microsoft.com/office/drawing/2014/chart" uri="{C3380CC4-5D6E-409C-BE32-E72D297353CC}">
              <c16:uniqueId val="{00000006-1307-4172-A6DC-B02F9702D47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3.34</c:v>
                </c:pt>
                <c:pt idx="4">
                  <c:v>#N/A</c:v>
                </c:pt>
                <c:pt idx="5">
                  <c:v>3.51</c:v>
                </c:pt>
                <c:pt idx="6">
                  <c:v>#N/A</c:v>
                </c:pt>
                <c:pt idx="7">
                  <c:v>3.54</c:v>
                </c:pt>
                <c:pt idx="8">
                  <c:v>#N/A</c:v>
                </c:pt>
                <c:pt idx="9">
                  <c:v>3.15</c:v>
                </c:pt>
              </c:numCache>
            </c:numRef>
          </c:val>
          <c:extLst>
            <c:ext xmlns:c16="http://schemas.microsoft.com/office/drawing/2014/chart" uri="{C3380CC4-5D6E-409C-BE32-E72D297353CC}">
              <c16:uniqueId val="{00000007-1307-4172-A6DC-B02F9702D4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4.4800000000000004</c:v>
                </c:pt>
                <c:pt idx="2">
                  <c:v>#N/A</c:v>
                </c:pt>
                <c:pt idx="3">
                  <c:v>10.16</c:v>
                </c:pt>
                <c:pt idx="4">
                  <c:v>#N/A</c:v>
                </c:pt>
                <c:pt idx="5">
                  <c:v>3.23</c:v>
                </c:pt>
                <c:pt idx="6">
                  <c:v>#N/A</c:v>
                </c:pt>
                <c:pt idx="7">
                  <c:v>5.04</c:v>
                </c:pt>
                <c:pt idx="8">
                  <c:v>#N/A</c:v>
                </c:pt>
                <c:pt idx="9">
                  <c:v>6.08</c:v>
                </c:pt>
              </c:numCache>
            </c:numRef>
          </c:val>
          <c:extLst>
            <c:ext xmlns:c16="http://schemas.microsoft.com/office/drawing/2014/chart" uri="{C3380CC4-5D6E-409C-BE32-E72D297353CC}">
              <c16:uniqueId val="{00000008-1307-4172-A6DC-B02F9702D47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7.37</c:v>
                </c:pt>
                <c:pt idx="2">
                  <c:v>#N/A</c:v>
                </c:pt>
                <c:pt idx="3">
                  <c:v>5.29</c:v>
                </c:pt>
                <c:pt idx="4">
                  <c:v>#N/A</c:v>
                </c:pt>
                <c:pt idx="5">
                  <c:v>13.99</c:v>
                </c:pt>
                <c:pt idx="6">
                  <c:v>#N/A</c:v>
                </c:pt>
                <c:pt idx="7">
                  <c:v>13.85</c:v>
                </c:pt>
                <c:pt idx="8">
                  <c:v>#N/A</c:v>
                </c:pt>
                <c:pt idx="9">
                  <c:v>13.61</c:v>
                </c:pt>
              </c:numCache>
            </c:numRef>
          </c:val>
          <c:extLst>
            <c:ext xmlns:c16="http://schemas.microsoft.com/office/drawing/2014/chart" uri="{C3380CC4-5D6E-409C-BE32-E72D297353CC}">
              <c16:uniqueId val="{00000009-1307-4172-A6DC-B02F9702D4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2774</c:v>
                </c:pt>
                <c:pt idx="5">
                  <c:v>2789</c:v>
                </c:pt>
                <c:pt idx="8">
                  <c:v>2812</c:v>
                </c:pt>
                <c:pt idx="11">
                  <c:v>2746</c:v>
                </c:pt>
                <c:pt idx="14">
                  <c:v>2639</c:v>
                </c:pt>
              </c:numCache>
            </c:numRef>
          </c:val>
          <c:extLst>
            <c:ext xmlns:c16="http://schemas.microsoft.com/office/drawing/2014/chart" uri="{C3380CC4-5D6E-409C-BE32-E72D297353CC}">
              <c16:uniqueId val="{00000000-2D0D-42A9-B9B7-F3C3C61FDD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0D-42A9-B9B7-F3C3C61FDD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0D-42A9-B9B7-F3C3C61FDD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447</c:v>
                </c:pt>
                <c:pt idx="3">
                  <c:v>446</c:v>
                </c:pt>
                <c:pt idx="6">
                  <c:v>447</c:v>
                </c:pt>
                <c:pt idx="9">
                  <c:v>410</c:v>
                </c:pt>
                <c:pt idx="12">
                  <c:v>374</c:v>
                </c:pt>
              </c:numCache>
            </c:numRef>
          </c:val>
          <c:extLst>
            <c:ext xmlns:c16="http://schemas.microsoft.com/office/drawing/2014/chart" uri="{C3380CC4-5D6E-409C-BE32-E72D297353CC}">
              <c16:uniqueId val="{00000003-2D0D-42A9-B9B7-F3C3C61FDD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523</c:v>
                </c:pt>
                <c:pt idx="3">
                  <c:v>510</c:v>
                </c:pt>
                <c:pt idx="6">
                  <c:v>450</c:v>
                </c:pt>
                <c:pt idx="9">
                  <c:v>467</c:v>
                </c:pt>
                <c:pt idx="12">
                  <c:v>434</c:v>
                </c:pt>
              </c:numCache>
            </c:numRef>
          </c:val>
          <c:extLst>
            <c:ext xmlns:c16="http://schemas.microsoft.com/office/drawing/2014/chart" uri="{C3380CC4-5D6E-409C-BE32-E72D297353CC}">
              <c16:uniqueId val="{00000004-2D0D-42A9-B9B7-F3C3C61FDD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0D-42A9-B9B7-F3C3C61FDD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0D-42A9-B9B7-F3C3C61FDD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3550</c:v>
                </c:pt>
                <c:pt idx="3">
                  <c:v>3507</c:v>
                </c:pt>
                <c:pt idx="6">
                  <c:v>3523</c:v>
                </c:pt>
                <c:pt idx="9">
                  <c:v>3517</c:v>
                </c:pt>
                <c:pt idx="12">
                  <c:v>3614</c:v>
                </c:pt>
              </c:numCache>
            </c:numRef>
          </c:val>
          <c:extLst>
            <c:ext xmlns:c16="http://schemas.microsoft.com/office/drawing/2014/chart" uri="{C3380CC4-5D6E-409C-BE32-E72D297353CC}">
              <c16:uniqueId val="{00000007-2D0D-42A9-B9B7-F3C3C61FDD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1746</c:v>
                </c:pt>
                <c:pt idx="2">
                  <c:v>#N/A</c:v>
                </c:pt>
                <c:pt idx="3">
                  <c:v>#N/A</c:v>
                </c:pt>
                <c:pt idx="4">
                  <c:v>1674</c:v>
                </c:pt>
                <c:pt idx="5">
                  <c:v>#N/A</c:v>
                </c:pt>
                <c:pt idx="6">
                  <c:v>#N/A</c:v>
                </c:pt>
                <c:pt idx="7">
                  <c:v>1608</c:v>
                </c:pt>
                <c:pt idx="8">
                  <c:v>#N/A</c:v>
                </c:pt>
                <c:pt idx="9">
                  <c:v>#N/A</c:v>
                </c:pt>
                <c:pt idx="10">
                  <c:v>1648</c:v>
                </c:pt>
                <c:pt idx="11">
                  <c:v>#N/A</c:v>
                </c:pt>
                <c:pt idx="12">
                  <c:v>#N/A</c:v>
                </c:pt>
                <c:pt idx="13">
                  <c:v>1783</c:v>
                </c:pt>
                <c:pt idx="14">
                  <c:v>#N/A</c:v>
                </c:pt>
              </c:numCache>
            </c:numRef>
          </c:val>
          <c:smooth val="0"/>
          <c:extLst>
            <c:ext xmlns:c16="http://schemas.microsoft.com/office/drawing/2014/chart" uri="{C3380CC4-5D6E-409C-BE32-E72D297353CC}">
              <c16:uniqueId val="{00000008-2D0D-42A9-B9B7-F3C3C61FDD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30738</c:v>
                </c:pt>
                <c:pt idx="5">
                  <c:v>30755</c:v>
                </c:pt>
                <c:pt idx="8">
                  <c:v>30084</c:v>
                </c:pt>
                <c:pt idx="11">
                  <c:v>28923</c:v>
                </c:pt>
                <c:pt idx="14">
                  <c:v>27763</c:v>
                </c:pt>
              </c:numCache>
            </c:numRef>
          </c:val>
          <c:extLst>
            <c:ext xmlns:c16="http://schemas.microsoft.com/office/drawing/2014/chart" uri="{C3380CC4-5D6E-409C-BE32-E72D297353CC}">
              <c16:uniqueId val="{00000000-4A50-40EB-94CF-0F8A9F6469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2110</c:v>
                </c:pt>
                <c:pt idx="5">
                  <c:v>1917</c:v>
                </c:pt>
                <c:pt idx="8">
                  <c:v>2108</c:v>
                </c:pt>
                <c:pt idx="11">
                  <c:v>2107</c:v>
                </c:pt>
                <c:pt idx="14">
                  <c:v>1992</c:v>
                </c:pt>
              </c:numCache>
            </c:numRef>
          </c:val>
          <c:extLst>
            <c:ext xmlns:c16="http://schemas.microsoft.com/office/drawing/2014/chart" uri="{C3380CC4-5D6E-409C-BE32-E72D297353CC}">
              <c16:uniqueId val="{00000001-4A50-40EB-94CF-0F8A9F6469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12422</c:v>
                </c:pt>
                <c:pt idx="5">
                  <c:v>11245</c:v>
                </c:pt>
                <c:pt idx="8">
                  <c:v>13087</c:v>
                </c:pt>
                <c:pt idx="11">
                  <c:v>12818</c:v>
                </c:pt>
                <c:pt idx="14">
                  <c:v>12917</c:v>
                </c:pt>
              </c:numCache>
            </c:numRef>
          </c:val>
          <c:extLst>
            <c:ext xmlns:c16="http://schemas.microsoft.com/office/drawing/2014/chart" uri="{C3380CC4-5D6E-409C-BE32-E72D297353CC}">
              <c16:uniqueId val="{00000002-4A50-40EB-94CF-0F8A9F6469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50-40EB-94CF-0F8A9F6469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50-40EB-94CF-0F8A9F6469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c:v>
                </c:pt>
                <c:pt idx="3">
                  <c:v>1</c:v>
                </c:pt>
                <c:pt idx="6">
                  <c:v>0</c:v>
                </c:pt>
                <c:pt idx="9">
                  <c:v>0</c:v>
                </c:pt>
                <c:pt idx="12">
                  <c:v>11</c:v>
                </c:pt>
              </c:numCache>
            </c:numRef>
          </c:val>
          <c:extLst>
            <c:ext xmlns:c16="http://schemas.microsoft.com/office/drawing/2014/chart" uri="{C3380CC4-5D6E-409C-BE32-E72D297353CC}">
              <c16:uniqueId val="{00000005-4A50-40EB-94CF-0F8A9F6469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4703</c:v>
                </c:pt>
                <c:pt idx="3">
                  <c:v>4895</c:v>
                </c:pt>
                <c:pt idx="6">
                  <c:v>5177</c:v>
                </c:pt>
                <c:pt idx="9">
                  <c:v>5434</c:v>
                </c:pt>
                <c:pt idx="12">
                  <c:v>5706</c:v>
                </c:pt>
              </c:numCache>
            </c:numRef>
          </c:val>
          <c:extLst>
            <c:ext xmlns:c16="http://schemas.microsoft.com/office/drawing/2014/chart" uri="{C3380CC4-5D6E-409C-BE32-E72D297353CC}">
              <c16:uniqueId val="{00000006-4A50-40EB-94CF-0F8A9F6469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1831</c:v>
                </c:pt>
                <c:pt idx="3">
                  <c:v>1485</c:v>
                </c:pt>
                <c:pt idx="6">
                  <c:v>1222</c:v>
                </c:pt>
                <c:pt idx="9">
                  <c:v>962</c:v>
                </c:pt>
                <c:pt idx="12">
                  <c:v>657</c:v>
                </c:pt>
              </c:numCache>
            </c:numRef>
          </c:val>
          <c:extLst>
            <c:ext xmlns:c16="http://schemas.microsoft.com/office/drawing/2014/chart" uri="{C3380CC4-5D6E-409C-BE32-E72D297353CC}">
              <c16:uniqueId val="{00000007-4A50-40EB-94CF-0F8A9F6469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3026</c:v>
                </c:pt>
                <c:pt idx="3">
                  <c:v>3002</c:v>
                </c:pt>
                <c:pt idx="6">
                  <c:v>2956</c:v>
                </c:pt>
                <c:pt idx="9">
                  <c:v>3011</c:v>
                </c:pt>
                <c:pt idx="12">
                  <c:v>3199</c:v>
                </c:pt>
              </c:numCache>
            </c:numRef>
          </c:val>
          <c:extLst>
            <c:ext xmlns:c16="http://schemas.microsoft.com/office/drawing/2014/chart" uri="{C3380CC4-5D6E-409C-BE32-E72D297353CC}">
              <c16:uniqueId val="{00000008-4A50-40EB-94CF-0F8A9F6469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50-40EB-94CF-0F8A9F6469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40793</c:v>
                </c:pt>
                <c:pt idx="3">
                  <c:v>43299</c:v>
                </c:pt>
                <c:pt idx="6">
                  <c:v>44236</c:v>
                </c:pt>
                <c:pt idx="9">
                  <c:v>43844</c:v>
                </c:pt>
                <c:pt idx="12">
                  <c:v>42501</c:v>
                </c:pt>
              </c:numCache>
            </c:numRef>
          </c:val>
          <c:extLst>
            <c:ext xmlns:c16="http://schemas.microsoft.com/office/drawing/2014/chart" uri="{C3380CC4-5D6E-409C-BE32-E72D297353CC}">
              <c16:uniqueId val="{0000000A-4A50-40EB-94CF-0F8A9F6469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5099</c:v>
                </c:pt>
                <c:pt idx="2">
                  <c:v>#N/A</c:v>
                </c:pt>
                <c:pt idx="3">
                  <c:v>#N/A</c:v>
                </c:pt>
                <c:pt idx="4">
                  <c:v>8764</c:v>
                </c:pt>
                <c:pt idx="5">
                  <c:v>#N/A</c:v>
                </c:pt>
                <c:pt idx="6">
                  <c:v>#N/A</c:v>
                </c:pt>
                <c:pt idx="7">
                  <c:v>8312</c:v>
                </c:pt>
                <c:pt idx="8">
                  <c:v>#N/A</c:v>
                </c:pt>
                <c:pt idx="9">
                  <c:v>#N/A</c:v>
                </c:pt>
                <c:pt idx="10">
                  <c:v>9403</c:v>
                </c:pt>
                <c:pt idx="11">
                  <c:v>#N/A</c:v>
                </c:pt>
                <c:pt idx="12">
                  <c:v>#N/A</c:v>
                </c:pt>
                <c:pt idx="13">
                  <c:v>9403</c:v>
                </c:pt>
                <c:pt idx="14">
                  <c:v>#N/A</c:v>
                </c:pt>
              </c:numCache>
            </c:numRef>
          </c:val>
          <c:smooth val="0"/>
          <c:extLst>
            <c:ext xmlns:c16="http://schemas.microsoft.com/office/drawing/2014/chart" uri="{C3380CC4-5D6E-409C-BE32-E72D297353CC}">
              <c16:uniqueId val="{0000000B-4A50-40EB-94CF-0F8A9F6469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4565</c:v>
                </c:pt>
                <c:pt idx="1">
                  <c:v>4615</c:v>
                </c:pt>
                <c:pt idx="2">
                  <c:v>4641</c:v>
                </c:pt>
              </c:numCache>
            </c:numRef>
          </c:val>
          <c:extLst>
            <c:ext xmlns:c16="http://schemas.microsoft.com/office/drawing/2014/chart" uri="{C3380CC4-5D6E-409C-BE32-E72D297353CC}">
              <c16:uniqueId val="{00000000-2FF8-4618-B18D-EA4990EEAA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182</c:v>
                </c:pt>
                <c:pt idx="1">
                  <c:v>500</c:v>
                </c:pt>
                <c:pt idx="2">
                  <c:v>500</c:v>
                </c:pt>
              </c:numCache>
            </c:numRef>
          </c:val>
          <c:extLst>
            <c:ext xmlns:c16="http://schemas.microsoft.com/office/drawing/2014/chart" uri="{C3380CC4-5D6E-409C-BE32-E72D297353CC}">
              <c16:uniqueId val="{00000001-2FF8-4618-B18D-EA4990EEAA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6698</c:v>
                </c:pt>
                <c:pt idx="1">
                  <c:v>6448</c:v>
                </c:pt>
                <c:pt idx="2">
                  <c:v>6372</c:v>
                </c:pt>
              </c:numCache>
            </c:numRef>
          </c:val>
          <c:extLst>
            <c:ext xmlns:c16="http://schemas.microsoft.com/office/drawing/2014/chart" uri="{C3380CC4-5D6E-409C-BE32-E72D297353CC}">
              <c16:uniqueId val="{00000002-2FF8-4618-B18D-EA4990EEAA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{38D91766-2F98-456C-8991-AA9F3BBB610F}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B8D-4A5C-98B1-2C201AECF7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{1B5B0037-163D-4E92-8197-EE21BA97679B}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8D-4A5C-98B1-2C201AECF7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{FB9A6652-A71C-4E9A-A249-3065112659F3}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8D-4A5C-98B1-2C201AECF7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{987CD061-6BC5-452D-9CDA-F5598C8D30B2}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8D-4A5C-98B1-2C201AECF7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{C873046B-57B2-4795-8B47-6BFEBEE6345A}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8D-4A5C-98B1-2C201AECF7A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{CE3C5CAC-8637-400D-B917-004AAD75968E}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B8D-4A5C-98B1-2C201AECF7A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{9492CCC5-5FF6-4FB3-8902-22E292E6C0CE}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B8D-4A5C-98B1-2C201AECF7A3}"/>
                </c:ext>
              </c:extLst>
            </c:dLbl>
            <c:dLbl>
              <c:idx val="24"/>
              <c:layout>
                <c:manualLayout>
                  <c:x val="-2.2781639268639235E-2"/>
                  <c:y val="-4.998666108243814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{313E9E8E-3557-4E91-A71C-7668AB34DC79}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B8D-4A5C-98B1-2C201AECF7A3}"/>
                </c:ext>
              </c:extLst>
            </c:dLbl>
            <c:dLbl>
              <c:idx val="32"/>
              <c:layout>
                <c:manualLayout>
                  <c:x val="-4.1249862031829218E-2"/>
                  <c:y val="-7.949142312929230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{D9A9E6D4-B10A-48FE-9C8E-C3CBCF659C1C}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B8D-4A5C-98B1-2C201AECF7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45.4</c:v>
                </c:pt>
                <c:pt idx="16">
                  <c:v>46.6</c:v>
                </c:pt>
                <c:pt idx="24">
                  <c:v>47.9</c:v>
                </c:pt>
                <c:pt idx="32">
                  <c:v>48.2</c:v>
                </c:pt>
              </c:numCache>
            </c:numRef>
          </c:xVal>
          <c:yVal>
            <c:numRef>
              <c:f>公会計指標分析・財政指標組合せ分析表!$BP$51:$DC$51</c:f>
              <c:numCache>
                <c:formatCode>#,##0.0;"▲ "#,##0.0</c:formatCode>
                <c:ptCount val="40"/>
                <c:pt idx="8">
                  <c:v>31.5</c:v>
                </c:pt>
                <c:pt idx="16">
                  <c:v>27.9</c:v>
                </c:pt>
                <c:pt idx="24">
                  <c:v>31.8</c:v>
                </c:pt>
                <c:pt idx="32">
                  <c:v>30.8</c:v>
                </c:pt>
              </c:numCache>
            </c:numRef>
          </c:yVal>
          <c:smooth val="0"/>
          <c:extLst>
            <c:ext xmlns:c16="http://schemas.microsoft.com/office/drawing/2014/chart" uri="{C3380CC4-5D6E-409C-BE32-E72D297353CC}">
              <c16:uniqueId val="{00000009-BB8D-4A5C-98B1-2C201AECF7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{832D6933-D5A2-48E0-9BAA-525C7EA6908C}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B8D-4A5C-98B1-2C201AECF7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{28BB5FA3-03A5-4686-B16D-15651D4235DE}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8D-4A5C-98B1-2C201AECF7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{2054F539-3345-47F8-8442-5DFE88C18594}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8D-4A5C-98B1-2C201AECF7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{BE5C9E2B-69A1-4C98-BA28-92BC4D5D57DC}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8D-4A5C-98B1-2C201AECF7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{94E0700F-441C-49C1-BF36-B01003792C6B}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8D-4A5C-98B1-2C201AECF7A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{4D81A045-BC9B-4523-B249-4D036875BDB1}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B8D-4A5C-98B1-2C201AECF7A3}"/>
                </c:ext>
              </c:extLst>
            </c:dLbl>
            <c:dLbl>
              <c:idx val="16"/>
              <c:layout>
                <c:manualLayout>
                  <c:x val="0"/>
                  <c:y val="-1.96247270495131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{D58F507F-6958-4926-B081-925ADBB2D95B}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B8D-4A5C-98B1-2C201AECF7A3}"/>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{59878BFD-5985-47B2-9CD9-01C4BE5F1942}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B8D-4A5C-98B1-2C201AECF7A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{99ACE6A8-5D5E-44C4-96C9-EA5D8CFF072F}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B8D-4A5C-98B1-2C201AECF7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60.9</c:v>
                </c:pt>
                <c:pt idx="16">
                  <c:v>63.2</c:v>
                </c:pt>
                <c:pt idx="24">
                  <c:v>64</c:v>
                </c:pt>
                <c:pt idx="32">
                  <c:v>65.599999999999994</c:v>
                </c:pt>
              </c:numCache>
            </c:numRef>
          </c:xVal>
          <c:yVal>
            <c:numRef>
              <c:f>公会計指標分析・財政指標組合せ分析表!$BP$55:$DC$55</c:f>
              <c:numCache>
                <c:formatCode>#,##0.0;"▲ "#,##0.0</c:formatCode>
                <c:ptCount val="40"/>
                <c:pt idx="8">
                  <c:v>46.9</c:v>
                </c:pt>
                <c:pt idx="16">
                  <c:v>0</c:v>
                </c:pt>
                <c:pt idx="24">
                  <c:v>0</c:v>
                </c:pt>
                <c:pt idx="32">
                  <c:v>0</c:v>
                </c:pt>
              </c:numCache>
            </c:numRef>
          </c:yVal>
          <c:smooth val="0"/>
          <c:extLst>
            <c:ext xmlns:c16="http://schemas.microsoft.com/office/drawing/2014/chart" uri="{C3380CC4-5D6E-409C-BE32-E72D297353CC}">
              <c16:uniqueId val="{00000013-BB8D-4A5C-98B1-2C201AECF7A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{255DF61C-C2F8-437A-9018-95F52E33A219}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6D-46EC-A7A2-984F0F6DB2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{0FA8728F-92C1-4CC0-AEAF-BDCDFBFB32E5}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6D-46EC-A7A2-984F0F6DB2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{A68B3904-541A-4E57-8791-A32CFC4CC58F}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6D-46EC-A7A2-984F0F6DB2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{C65FFA31-A2DB-4CBB-B4A1-2A198A8E395E}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6D-46EC-A7A2-984F0F6DB2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{3A9D570E-6E4B-41B7-A3F0-C7794FE9E83A}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6D-46EC-A7A2-984F0F6DB2E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{D6146D89-8F1C-49B6-AF21-AEE172661777}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6D-46EC-A7A2-984F0F6DB2E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{49FBF710-98C9-4DBD-BC9F-942432224A04}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6D-46EC-A7A2-984F0F6DB2E8}"/>
                </c:ext>
              </c:extLst>
            </c:dLbl>
            <c:dLbl>
              <c:idx val="24"/>
              <c:layout>
                <c:manualLayout>
                  <c:x val="-4.4905057365901106E-2"/>
                  <c:y val="-4.83655808212441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{DF5B2BD4-C23E-4C79-B634-A980A15D8E61}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6D-46EC-A7A2-984F0F6DB2E8}"/>
                </c:ext>
              </c:extLst>
            </c:dLbl>
            <c:dLbl>
              <c:idx val="32"/>
              <c:layout>
                <c:manualLayout>
                  <c:x val="-1.8235628084249993E-2"/>
                  <c:y val="-7.64677133543438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{AEB1B2F3-C847-43BC-9389-A9497C00918E}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6D-46EC-A7A2-984F0F6DB2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6.2</c:v>
                </c:pt>
                <c:pt idx="16">
                  <c:v>5.9</c:v>
                </c:pt>
                <c:pt idx="24">
                  <c:v>5.6</c:v>
                </c:pt>
                <c:pt idx="32">
                  <c:v>5.6</c:v>
                </c:pt>
              </c:numCache>
            </c:numRef>
          </c:xVal>
          <c:yVal>
            <c:numRef>
              <c:f>公会計指標分析・財政指標組合せ分析表!$BP$73:$DC$73</c:f>
              <c:numCache>
                <c:formatCode>#,##0.0;"▲ "#,##0.0</c:formatCode>
                <c:ptCount val="40"/>
                <c:pt idx="0">
                  <c:v>18.8</c:v>
                </c:pt>
                <c:pt idx="8">
                  <c:v>31.5</c:v>
                </c:pt>
                <c:pt idx="16">
                  <c:v>27.9</c:v>
                </c:pt>
                <c:pt idx="24">
                  <c:v>31.8</c:v>
                </c:pt>
                <c:pt idx="32">
                  <c:v>30.8</c:v>
                </c:pt>
              </c:numCache>
            </c:numRef>
          </c:yVal>
          <c:smooth val="0"/>
          <c:extLst>
            <c:ext xmlns:c16="http://schemas.microsoft.com/office/drawing/2014/chart" uri="{C3380CC4-5D6E-409C-BE32-E72D297353CC}">
              <c16:uniqueId val="{00000009-E46D-46EC-A7A2-984F0F6DB2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{B738621D-B5C8-496C-9BB9-16E7B149C46D}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6D-46EC-A7A2-984F0F6DB2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{736E0E41-20B6-4577-B56F-83173D07B823}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6D-46EC-A7A2-984F0F6DB2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{240857AF-DCDE-4374-A7F6-D576E3775E88}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6D-46EC-A7A2-984F0F6DB2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{4217BC84-F09A-491E-9E66-685C4254ED92}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6D-46EC-A7A2-984F0F6DB2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{DF572DB5-A0BC-42EA-B1AE-E884B95A18C8}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6D-46EC-A7A2-984F0F6DB2E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{F290DEEC-B563-4E39-B4A1-D1911444B9F4}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6D-46EC-A7A2-984F0F6DB2E8}"/>
                </c:ext>
              </c:extLst>
            </c:dLbl>
            <c:dLbl>
              <c:idx val="16"/>
              <c:layout>
                <c:manualLayout>
                  <c:x val="-2.8829840147400865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{870BC7E6-EC60-4E4C-987A-1B9ADF98C8D6}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6D-46EC-A7A2-984F0F6DB2E8}"/>
                </c:ext>
              </c:extLst>
            </c:dLbl>
            <c:dLbl>
              <c:idx val="24"/>
              <c:layout>
                <c:manualLayout>
                  <c:x val="-3.4310845302750435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{3637742C-3559-4D69-955D-5BD16A2B1850}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6D-46EC-A7A2-984F0F6DB2E8}"/>
                </c:ext>
              </c:extLst>
            </c:dLbl>
            <c:dLbl>
              <c:idx val="32"/>
              <c:layout>
                <c:manualLayout>
                  <c:x val="-3.1570342725075584E-2"/>
                  <c:y val="-5.29562842016649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{1BD246F4-47C8-4407-AF9D-7794DFC6DBA7}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6D-46EC-A7A2-984F0F6DB2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4.5</c:v>
                </c:pt>
                <c:pt idx="24">
                  <c:v>4.5999999999999996</c:v>
                </c:pt>
                <c:pt idx="32">
                  <c:v>4.7</c:v>
                </c:pt>
              </c:numCache>
            </c:numRef>
          </c:xVal>
          <c:yVal>
            <c:numRef>
              <c:f>公会計指標分析・財政指標組合せ分析表!$BP$77:$DC$77</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E46D-46EC-A7A2-984F0F6DB2E8}"/>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教育･福祉施設等整備事業債の増に伴う元利償還金が増となり、また減算要素である算入公債費等の額の減となったことから実質公債費比率（分子）は増加している。</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老朽化に伴う公共施設の更新整備に伴う地方債の発行により、今後も元利償還金の増加が見込まれる。</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一時的な公債費の増加が懸念されるが、中長期的な視点で健全な財政運営が図られるよう、今後も適切な地方債発行に努めていく。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満期一括償還債の利用は行っていない。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将来負担額については、退職手当負担見込額が増加傾向にあるが、地方債残高及び組合等負担等見込額の減少幅が大きいことから総額は減少している。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臨時財政対策債償還費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基準財政需要額算入見込額が減少しており、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総額としても減少している。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将来負担額及び充当可能財源等ともに減少しているため、将来負担比率の分子は横ばいとなっている。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近年は、老朽化に伴う公共施設の更新整備が集中しているため、計画的な地方債の発行や基金の積み立て・取り崩しを行い、健全な財政運営の維持に努める。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沖縄県沖縄市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扶助費及び人件費の増による繰入金が増となるも、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市税や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による収支の改善により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総合的に増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となった。庁舎の建設及び維持管理基金については、老朽化等に伴う庁舎内の維持管理による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繰入金の増により基金残高が減となっている。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基金全体の残高は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年間を通し</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億と大きな増減はないが、前年度比では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4,615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4,641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●庁舎の建設及び維持管理基金：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1,932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1,896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社会保障費や公共施設の維持管理費等、今後増加が見込まれる経常経費の状況を鑑み、市民に対して安定的・持続的な市民サービスを提供するために、適切な基金の積立て・取崩しを行っていく。また、その他の特定目的基金についても、個々の目的に応じた行政サービス等が実施できるように、適切な基金の積立て・取崩しを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・沖縄市公共施設等整備基金：公共施設及び本市が加入する一部事務組合の施設の整備を推進</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・沖縄市庁舎の建設及び維持管理基金：本市庁舎の建設及び維持管理資金に充てるもの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・沖縄市職員退職手当積立基金：沖縄市職員（市長、副市長、教育長及び沖縄市職員定数条例（昭和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年沖縄市条例第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号）第２条第１号から第７号までの規定による職員をいう。）の退職により、退職手当の財源に不足を生じたときの財源を積立てる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・沖縄市再編交付金事業基金：駐留軍等の再編の円滑な実施に関する特別措置法</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条に規定する再編交付金を財源として駐留軍等の再編の円滑な実施に関する特別措置法施行令</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項に規定する事業を行う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・沖縄市庁舎の建設及び維持管理基金：老朽化等に伴う庁舎内の維持管理による繰入金の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●庁舎の建設及び維持管理基金繰入金：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solidFill>
              <a:srgbClr val="FF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・沖縄市職員退職手当積立基金：年度ごとの退職者見込みに基づく必要額の減</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●職員退職手当積立基金繰入金：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沖縄市再編交付金事業基金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交付額（積立額）と事業費（繰入額）の差額分による増</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それぞれの基金の目的に沿った財政需要に応じて、収支の状況を見ながら、必要に応じて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基金の積立て・取崩を行っていく。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市税や地方交付税の歳入の増と、沖縄アリーナ推進事業や価格高騰緊急支援給付金給付事業費等の歳出不用額により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前年度決算剰余金の増による積立金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●財政調整基金繰入金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●財政調整基金積立金：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予算規模に合わせて残高のバランスを図っていく。適切な規模については、社会保障費や公共施設の維持管理費等、今後増加が見込まれる経常経費の状況を鑑みつつ、他自治体の状況も踏まえて検討していく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前年度と同額（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百万円）のため増減なし。</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健全な財政運営ができるよう、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市債残高や公債費の状況に応じた適切な基金規模について今後も検討し、収支の状況を鑑みながら可能な限り残高の確保に努める。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9DB28E3-3C09-490E-B55F-0D323F9B1B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08CA60-AAEC-4AD7-99C5-76DC068947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0914ED7-A660-421A-A0B1-09FA742BB310}"/>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1AD483-957F-4115-8410-284D0E57B746}"/>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4BF0DE0-7921-4676-B5D7-6B6D29451ED1}"/>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9A27619-F014-491B-921B-127F75403769}"/>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DACD77F-5FF1-40FA-9254-BC563DC252DC}"/>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5EE7382-73B4-4562-90C0-1C25078050A3}"/>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525D38-D724-4B1D-8E9B-40C907F9D02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E322DE3-42E3-47E1-8DDF-DDD87F9722EB}"/>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26AF5DB-A677-44BF-A015-F98D75A8C5A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C59BAA-6C49-42A5-90D0-6617ED972FA6}"/>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5B7FF13-933C-4D44-92A5-F4BE9EBAA1C9}"/>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42E59EF-2DAC-4895-9C14-F1B361DE3E4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BF82B70-0C99-4C25-919D-BB701077082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9A7932D-4D67-4CFC-B7BE-C1E4B3E7B7A8}"/>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DCC0C95-DCA4-44FB-9FAC-AFB443C1EE56}"/>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FC5F5B3-A488-456F-BC74-109C4F352171}"/>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B35116F-DF7F-47B2-A300-8DADC7F8821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7A875CA-8373-4162-86B6-B36ADE13D14C}"/>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6B50EAC-463D-43E0-A9DF-CA2A0BE3402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3480B62-FAEB-49BF-AF58-A9B1DA220E42}"/>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F7EBBD3-08AF-4106-9E4F-A3EEB052A319}"/>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822759C-3083-4E51-83AC-9950ECB025B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49010A1-6337-4884-8F74-643BF1844F7C}"/>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0C715D2-7322-4056-9665-92F51BE004AA}"/>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349759F-9A46-4067-B0B0-010CEAA215B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8E74F3-C83E-414A-A41B-607803B4874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039CB94-892E-4DD1-8356-EF1594423FA8}"/>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21FE4CC-6923-41C1-9673-B089D590317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B9366FE-669D-4FC5-9471-E7158D49B381}"/>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60C36C5-0C42-4BF0-A54A-F2FD491A9C2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68FF430-F069-491C-8643-70C35730D25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08B25C8-172B-4F58-BB1A-48EB566BC96F}"/>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D3E3E5D-3BF1-4586-B3C4-51AE779F2CA0}"/>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07AB54E-F194-4555-89ED-B5FF6C74A204}"/>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CEA7B10-2397-4A84-93DA-269D59912413}"/>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0507492-57A6-4397-84AF-D6A8FE16EB4D}"/>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509858D-E4A8-429A-B012-9FA294B4ABE6}"/>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3BD460-2559-42CB-8C0D-F5CE62E6C5C7}"/>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45B355A-0EE8-4979-9846-7F9BC6AB491D}"/>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0F0340C-A0B7-4921-A9DE-8003503D6027}"/>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0C48F9F-A1C4-4A44-B50B-310EC2845330}"/>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9EA2C91-0FB7-4346-9B31-4B3AFA5331DC}"/>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C26D0C3-7F58-4A69-8231-F9F77292CA6E}"/>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13F7E55-0BF2-4A4A-9546-D2A15366394D}"/>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FE121D9-40D5-4418-BD63-F11CB34011A0}"/>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有形固定資産減価償却率の類似団体内順位は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位となっている。この要因としては、令和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市営住宅の建替、コザ運動公園立体駐車場及び沖縄こどもの国の施設などが供用開始されたことに伴い、減価償却が開始されたことによって、平均減価償却率を押し下げたことが一因としてあげられる。</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一方、市民会館、公民館、保健センターの施設については老朽化が進行してきているため</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当該施設は、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個別施設計画等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に基づき、施設の老朽化の状況と適切な施設サービスの提供水準、負債とのバランスを見ながら取り組みを進めていく。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D5355B1-D0A1-4442-8AFC-A9EDB6550BEB}"/>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7999DB9-7A72-450F-B668-79F2EB6BFD2B}"/>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F0325EF-3A15-4447-AB62-90BA7D74A70E}"/>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5AD4048-F740-4F94-B8B1-8B2714D7B15D}"/>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F45431D-F481-4A45-90D0-463F9E4D68F8}"/>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03FC67A-23AF-456A-9985-BAE4F90E7FE8}"/>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8062848-DDAD-463F-B6F1-73EFC2B998A5}"/>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4B8CBBD-CD4B-4B57-80C1-C48178A236E6}"/>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09FCB07-FD96-4838-B67F-929375A6719B}"/>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D84F7DD-0AFF-492D-A84C-9B9672B07AF6}"/>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BF1CB50-CE25-4E7A-B3D6-30CC207DC70D}"/>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D0840E3-9E1B-45AE-A32C-2D9FEA8153D2}"/>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9E04309-555B-4C0C-A81D-47B552D4C753}"/>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CA99810-88CC-4278-9CD1-E70196061D5B}"/>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F85ADEB-D180-4D43-90EA-2F9421CF61D6}"/>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F63E8A1-BDD5-41DE-9C04-DE9ED9AE9BB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DC4F90EE-49EF-4FEF-A90C-B2A1572769DA}"/>
            </a:ext>
          </a:extLst>
        </xdr:cNvPr>
        <xdr:cNvCxnSpPr/>
      </xdr:nvCxnSpPr>
      <xdr:spPr>
        <a:xfrm flipV="1">
          <a:off x="4295775" y="5531273"/>
          <a:ext cx="1270" cy="1241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8D3DA283-D3CE-4596-81E0-31117A77D4C8}"/>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3DAF8B5E-2FF5-4966-8AA2-E904C14F18E5}"/>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00BD783E-F6DA-44A5-84E4-FFC9226E8F5B}"/>
            </a:ext>
          </a:extLst>
        </xdr:cNvPr>
        <xdr:cNvSpPr txBox="1"/>
      </xdr:nvSpPr>
      <xdr:spPr>
        <a:xfrm>
          <a:off x="4342765"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71C96ACD-8C9B-4AE5-83CB-D3E36EE51E62}"/>
            </a:ext>
          </a:extLst>
        </xdr:cNvPr>
        <xdr:cNvCxnSpPr/>
      </xdr:nvCxnSpPr>
      <xdr:spPr>
        <a:xfrm>
          <a:off x="4206875" y="55312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a:extLst>
            <a:ext uri="{FF2B5EF4-FFF2-40B4-BE49-F238E27FC236}">
              <a16:creationId xmlns:a16="http://schemas.microsoft.com/office/drawing/2014/main" id="{9186F7D1-035C-45A5-B272-06EF303CC6BF}"/>
            </a:ext>
          </a:extLst>
        </xdr:cNvPr>
        <xdr:cNvSpPr txBox="1"/>
      </xdr:nvSpPr>
      <xdr:spPr>
        <a:xfrm>
          <a:off x="4342765" y="6142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D6204800-67EC-4CA5-BBF2-EF37E8128B54}"/>
            </a:ext>
          </a:extLst>
        </xdr:cNvPr>
        <xdr:cNvSpPr/>
      </xdr:nvSpPr>
      <xdr:spPr>
        <a:xfrm>
          <a:off x="4244975" y="61603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946C49E2-B08B-4EA4-ADB5-ED08AF64380B}"/>
            </a:ext>
          </a:extLst>
        </xdr:cNvPr>
        <xdr:cNvSpPr/>
      </xdr:nvSpPr>
      <xdr:spPr>
        <a:xfrm>
          <a:off x="3611880" y="610658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8B0A83CC-86D3-459A-B3B6-8B85767FE874}"/>
            </a:ext>
          </a:extLst>
        </xdr:cNvPr>
        <xdr:cNvSpPr/>
      </xdr:nvSpPr>
      <xdr:spPr>
        <a:xfrm>
          <a:off x="2926080" y="607970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A4CB7C7B-5B94-4E24-B9A7-AA0CC1B1AE78}"/>
            </a:ext>
          </a:extLst>
        </xdr:cNvPr>
        <xdr:cNvSpPr/>
      </xdr:nvSpPr>
      <xdr:spPr>
        <a:xfrm>
          <a:off x="22402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a:extLst>
            <a:ext uri="{FF2B5EF4-FFF2-40B4-BE49-F238E27FC236}">
              <a16:creationId xmlns:a16="http://schemas.microsoft.com/office/drawing/2014/main" id="{22B24294-23CD-4E60-A50B-FC7903F91A0A}"/>
            </a:ext>
          </a:extLst>
        </xdr:cNvPr>
        <xdr:cNvSpPr/>
      </xdr:nvSpPr>
      <xdr:spPr>
        <a:xfrm>
          <a:off x="15544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A341CD7-03E6-4283-B2BA-5BA6E7DCB8E9}"/>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223ECD2-2569-4015-8CD1-7390A8457C40}"/>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7CCE2DD-3D40-4EC7-9F44-3B9C6BCF0AE7}"/>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DA1C457-8225-4E7A-8319-ABF074733C3F}"/>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95D8C0E-CB7E-403D-AF97-F26265A75D6C}"/>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156422</xdr:rowOff>
    </xdr:from>
    <xdr:to>
      <xdr:col>23</xdr:col>
      <xdr:colOff>136525</xdr:colOff>
      <xdr:row>28</xdr:row>
      <xdr:rowOff>86572</xdr:rowOff>
    </xdr:to>
    <xdr:sp macro="" textlink="">
      <xdr:nvSpPr>
        <xdr:cNvPr id="81" name="楕円 80">
          <a:extLst>
            <a:ext uri="{FF2B5EF4-FFF2-40B4-BE49-F238E27FC236}">
              <a16:creationId xmlns:a16="http://schemas.microsoft.com/office/drawing/2014/main" id="{D32E2DEB-83B6-41CA-A190-9C1A4E223628}"/>
            </a:ext>
          </a:extLst>
        </xdr:cNvPr>
        <xdr:cNvSpPr/>
      </xdr:nvSpPr>
      <xdr:spPr>
        <a:xfrm>
          <a:off x="4244975" y="553995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71349</xdr:rowOff>
    </xdr:from>
    <xdr:ext cx="405111" cy="259045"/>
    <xdr:sp macro="" textlink="">
      <xdr:nvSpPr>
        <xdr:cNvPr id="82" name="有形固定資産減価償却率該当値テキスト">
          <a:extLst>
            <a:ext uri="{FF2B5EF4-FFF2-40B4-BE49-F238E27FC236}">
              <a16:creationId xmlns:a16="http://schemas.microsoft.com/office/drawing/2014/main" id="{F61430BD-4BFD-4894-B6D0-5A79166718E3}"/>
            </a:ext>
          </a:extLst>
        </xdr:cNvPr>
        <xdr:cNvSpPr txBox="1"/>
      </xdr:nvSpPr>
      <xdr:spPr>
        <a:xfrm>
          <a:off x="4342765"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145627</xdr:rowOff>
    </xdr:from>
    <xdr:to>
      <xdr:col>19</xdr:col>
      <xdr:colOff>187325</xdr:colOff>
      <xdr:row>28</xdr:row>
      <xdr:rowOff>75777</xdr:rowOff>
    </xdr:to>
    <xdr:sp macro="" textlink="">
      <xdr:nvSpPr>
        <xdr:cNvPr id="83" name="楕円 82">
          <a:extLst>
            <a:ext uri="{FF2B5EF4-FFF2-40B4-BE49-F238E27FC236}">
              <a16:creationId xmlns:a16="http://schemas.microsoft.com/office/drawing/2014/main" id="{8925439D-2608-44A8-8E1B-83938D71AB43}"/>
            </a:ext>
          </a:extLst>
        </xdr:cNvPr>
        <xdr:cNvSpPr/>
      </xdr:nvSpPr>
      <xdr:spPr>
        <a:xfrm>
          <a:off x="3611880" y="552534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24977</xdr:rowOff>
    </xdr:from>
    <xdr:to>
      <xdr:col>23</xdr:col>
      <xdr:colOff>85725</xdr:colOff>
      <xdr:row>28</xdr:row>
      <xdr:rowOff>35772</xdr:rowOff>
    </xdr:to>
    <xdr:cxnSp macro="">
      <xdr:nvCxnSpPr>
        <xdr:cNvPr id="84" name="直線コネクタ 83">
          <a:extLst>
            <a:ext uri="{FF2B5EF4-FFF2-40B4-BE49-F238E27FC236}">
              <a16:creationId xmlns:a16="http://schemas.microsoft.com/office/drawing/2014/main" id="{6E2A9069-ACD6-4825-888E-083CBE991999}"/>
            </a:ext>
          </a:extLst>
        </xdr:cNvPr>
        <xdr:cNvCxnSpPr/>
      </xdr:nvCxnSpPr>
      <xdr:spPr>
        <a:xfrm>
          <a:off x="3656965" y="5574242"/>
          <a:ext cx="64071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98848</xdr:rowOff>
    </xdr:from>
    <xdr:to>
      <xdr:col>15</xdr:col>
      <xdr:colOff>187325</xdr:colOff>
      <xdr:row>28</xdr:row>
      <xdr:rowOff>28998</xdr:rowOff>
    </xdr:to>
    <xdr:sp macro="" textlink="">
      <xdr:nvSpPr>
        <xdr:cNvPr id="85" name="楕円 84">
          <a:extLst>
            <a:ext uri="{FF2B5EF4-FFF2-40B4-BE49-F238E27FC236}">
              <a16:creationId xmlns:a16="http://schemas.microsoft.com/office/drawing/2014/main" id="{34D9EB3C-6F6C-4110-AF69-181DFD3685DF}"/>
            </a:ext>
          </a:extLst>
        </xdr:cNvPr>
        <xdr:cNvSpPr/>
      </xdr:nvSpPr>
      <xdr:spPr>
        <a:xfrm>
          <a:off x="2926080" y="547666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149648</xdr:rowOff>
    </xdr:from>
    <xdr:to>
      <xdr:col>19</xdr:col>
      <xdr:colOff>136525</xdr:colOff>
      <xdr:row>28</xdr:row>
      <xdr:rowOff>24977</xdr:rowOff>
    </xdr:to>
    <xdr:cxnSp macro="">
      <xdr:nvCxnSpPr>
        <xdr:cNvPr id="86" name="直線コネクタ 85">
          <a:extLst>
            <a:ext uri="{FF2B5EF4-FFF2-40B4-BE49-F238E27FC236}">
              <a16:creationId xmlns:a16="http://schemas.microsoft.com/office/drawing/2014/main" id="{56A88939-B957-4D88-81BF-0B95A13C69D4}"/>
            </a:ext>
          </a:extLst>
        </xdr:cNvPr>
        <xdr:cNvCxnSpPr/>
      </xdr:nvCxnSpPr>
      <xdr:spPr>
        <a:xfrm>
          <a:off x="2971165" y="5531273"/>
          <a:ext cx="68580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55668</xdr:rowOff>
    </xdr:from>
    <xdr:to>
      <xdr:col>11</xdr:col>
      <xdr:colOff>187325</xdr:colOff>
      <xdr:row>27</xdr:row>
      <xdr:rowOff>157268</xdr:rowOff>
    </xdr:to>
    <xdr:sp macro="" textlink="">
      <xdr:nvSpPr>
        <xdr:cNvPr id="87" name="楕円 86">
          <a:extLst>
            <a:ext uri="{FF2B5EF4-FFF2-40B4-BE49-F238E27FC236}">
              <a16:creationId xmlns:a16="http://schemas.microsoft.com/office/drawing/2014/main" id="{6EDDE9FF-015C-40A6-AD77-5AE6C64CD364}"/>
            </a:ext>
          </a:extLst>
        </xdr:cNvPr>
        <xdr:cNvSpPr/>
      </xdr:nvSpPr>
      <xdr:spPr>
        <a:xfrm>
          <a:off x="2240280" y="5441103"/>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106468</xdr:rowOff>
    </xdr:from>
    <xdr:to>
      <xdr:col>15</xdr:col>
      <xdr:colOff>136525</xdr:colOff>
      <xdr:row>27</xdr:row>
      <xdr:rowOff>149648</xdr:rowOff>
    </xdr:to>
    <xdr:cxnSp macro="">
      <xdr:nvCxnSpPr>
        <xdr:cNvPr id="88" name="直線コネクタ 87">
          <a:extLst>
            <a:ext uri="{FF2B5EF4-FFF2-40B4-BE49-F238E27FC236}">
              <a16:creationId xmlns:a16="http://schemas.microsoft.com/office/drawing/2014/main" id="{F03F4FBE-E89F-4D08-877E-50E531C29343}"/>
            </a:ext>
          </a:extLst>
        </xdr:cNvPr>
        <xdr:cNvCxnSpPr/>
      </xdr:nvCxnSpPr>
      <xdr:spPr>
        <a:xfrm>
          <a:off x="2285365" y="5486188"/>
          <a:ext cx="6858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89" name="n_1aveValue有形固定資産減価償却率">
          <a:extLst>
            <a:ext uri="{FF2B5EF4-FFF2-40B4-BE49-F238E27FC236}">
              <a16:creationId xmlns:a16="http://schemas.microsoft.com/office/drawing/2014/main" id="{75306673-E6A3-4DD1-B209-F117CF7EE7BB}"/>
            </a:ext>
          </a:extLst>
        </xdr:cNvPr>
        <xdr:cNvSpPr txBox="1"/>
      </xdr:nvSpPr>
      <xdr:spPr>
        <a:xfrm>
          <a:off x="3464569" y="620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0" name="n_2aveValue有形固定資産減価償却率">
          <a:extLst>
            <a:ext uri="{FF2B5EF4-FFF2-40B4-BE49-F238E27FC236}">
              <a16:creationId xmlns:a16="http://schemas.microsoft.com/office/drawing/2014/main" id="{5FFF041D-9A81-467C-866B-B0ABF04CB44A}"/>
            </a:ext>
          </a:extLst>
        </xdr:cNvPr>
        <xdr:cNvSpPr txBox="1"/>
      </xdr:nvSpPr>
      <xdr:spPr>
        <a:xfrm>
          <a:off x="2793374" y="6168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1" name="n_3aveValue有形固定資産減価償却率">
          <a:extLst>
            <a:ext uri="{FF2B5EF4-FFF2-40B4-BE49-F238E27FC236}">
              <a16:creationId xmlns:a16="http://schemas.microsoft.com/office/drawing/2014/main" id="{65837154-0608-4A3C-A2EE-03D233CF61E1}"/>
            </a:ext>
          </a:extLst>
        </xdr:cNvPr>
        <xdr:cNvSpPr txBox="1"/>
      </xdr:nvSpPr>
      <xdr:spPr>
        <a:xfrm>
          <a:off x="2107574"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2" name="n_4aveValue有形固定資産減価償却率">
          <a:extLst>
            <a:ext uri="{FF2B5EF4-FFF2-40B4-BE49-F238E27FC236}">
              <a16:creationId xmlns:a16="http://schemas.microsoft.com/office/drawing/2014/main" id="{DD5AC3BE-A137-45F6-B557-9F6E2EE8A073}"/>
            </a:ext>
          </a:extLst>
        </xdr:cNvPr>
        <xdr:cNvSpPr txBox="1"/>
      </xdr:nvSpPr>
      <xdr:spPr>
        <a:xfrm>
          <a:off x="142177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92304</xdr:rowOff>
    </xdr:from>
    <xdr:ext cx="405111" cy="259045"/>
    <xdr:sp macro="" textlink="">
      <xdr:nvSpPr>
        <xdr:cNvPr id="93" name="n_1mainValue有形固定資産減価償却率">
          <a:extLst>
            <a:ext uri="{FF2B5EF4-FFF2-40B4-BE49-F238E27FC236}">
              <a16:creationId xmlns:a16="http://schemas.microsoft.com/office/drawing/2014/main" id="{10396567-3E8D-425B-B349-D54ACB49F6E8}"/>
            </a:ext>
          </a:extLst>
        </xdr:cNvPr>
        <xdr:cNvSpPr txBox="1"/>
      </xdr:nvSpPr>
      <xdr:spPr>
        <a:xfrm>
          <a:off x="3464569" y="5306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45525</xdr:rowOff>
    </xdr:from>
    <xdr:ext cx="405111" cy="259045"/>
    <xdr:sp macro="" textlink="">
      <xdr:nvSpPr>
        <xdr:cNvPr id="94" name="n_2mainValue有形固定資産減価償却率">
          <a:extLst>
            <a:ext uri="{FF2B5EF4-FFF2-40B4-BE49-F238E27FC236}">
              <a16:creationId xmlns:a16="http://schemas.microsoft.com/office/drawing/2014/main" id="{885E884F-B1C9-46FA-8CB5-74966931E2AD}"/>
            </a:ext>
          </a:extLst>
        </xdr:cNvPr>
        <xdr:cNvSpPr txBox="1"/>
      </xdr:nvSpPr>
      <xdr:spPr>
        <a:xfrm>
          <a:off x="2793374" y="525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2345</xdr:rowOff>
    </xdr:from>
    <xdr:ext cx="405111" cy="259045"/>
    <xdr:sp macro="" textlink="">
      <xdr:nvSpPr>
        <xdr:cNvPr id="95" name="n_3mainValue有形固定資産減価償却率">
          <a:extLst>
            <a:ext uri="{FF2B5EF4-FFF2-40B4-BE49-F238E27FC236}">
              <a16:creationId xmlns:a16="http://schemas.microsoft.com/office/drawing/2014/main" id="{0DE6EA94-E532-449B-A1A2-610F1F72CA01}"/>
            </a:ext>
          </a:extLst>
        </xdr:cNvPr>
        <xdr:cNvSpPr txBox="1"/>
      </xdr:nvSpPr>
      <xdr:spPr>
        <a:xfrm>
          <a:off x="2107574" y="521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71C874D2-5FBF-4299-9126-C79769923F30}"/>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E71FA5E7-D768-48F4-9A50-02D175C51353}"/>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808340B5-AC33-4205-9674-A6D3914B2117}"/>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FD14516C-79EB-4337-A7CA-BCF23D7C51FF}"/>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23DC17F-A8F7-4EEB-A1B8-37ABC6828135}"/>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24DDB933-3006-47B0-9658-FF8D79DD8790}"/>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9E1C3A13-9211-4B37-8403-D86D38CAC60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FF38316D-A425-4B35-8CDF-D387A421C33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7076AAB-6A0E-4B0C-9C77-5442D00CE389}"/>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33E70F75-5428-4FEA-AE04-8A5CAC6827AE}"/>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B0AC5CF8-2A5C-4885-9A4F-75B192161515}"/>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DFC94FF7-0A4D-4199-87DA-244CC6846D28}"/>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BD3DD63C-0B5A-4180-87EB-6094CE64D6B4}"/>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債務償還比率は対前年比で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ポイント改善し、類似団体内順位は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位となっている。経常経費である扶助費及び人件費の増や臨時財政対策債の発行減などがある一方、地方税及び地方交付税の増及び地方債の現在高の減、充当可能基金残高の増などの要因より改善している。今後も、物価高騰による物件費及び人件費の増や少子高齢化に伴う扶助費の増が予想されるため、積極的な歳入の確保及び効率的・効果的な行政経営による適正な支出等に取り組む。</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1C951BA5-2DEB-4867-826E-EE4B60E9B6BB}"/>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C6D9890C-114D-4CE3-8C56-60D68E513F93}"/>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88BDC61-B368-45EF-9E78-B6EEE42AE7EE}"/>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E136E0ED-1DC7-4B8A-A1AC-1C73937C25CF}"/>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11C5BD86-6BC9-414A-B7E6-F03E1B2EDD6E}"/>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97D6F6BA-AB74-4CC9-BADA-02FE03BEFD0B}"/>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293EDDF0-A56E-431B-B617-C0262D8739A9}"/>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074BBDB0-2573-4BE7-A5FF-39A90F9205A9}"/>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13742BF5-F831-4765-B961-5F8E73090498}"/>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031987EE-F648-4630-8AC7-1796111B1687}"/>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CC36D469-5034-4110-AD40-4E881FA68BFC}"/>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6E3AF3A2-577E-4F3C-9221-BB1C88706E23}"/>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29FC0F2E-D9E8-4D59-8125-9407D8643600}"/>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E38727BF-AC45-45E7-B394-60B700DB186E}"/>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9DE73107-78F1-44B5-8B59-90CDEE81215D}"/>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8B7841ED-8BAB-4513-AACD-C1D0576FBBB4}"/>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F7D0833-631D-4265-8EC6-2202A69A43C0}"/>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6" name="直線コネクタ 125">
          <a:extLst>
            <a:ext uri="{FF2B5EF4-FFF2-40B4-BE49-F238E27FC236}">
              <a16:creationId xmlns:a16="http://schemas.microsoft.com/office/drawing/2014/main" id="{52294230-39E3-4058-95FC-F6E05F53BD7E}"/>
            </a:ext>
          </a:extLst>
        </xdr:cNvPr>
        <xdr:cNvCxnSpPr/>
      </xdr:nvCxnSpPr>
      <xdr:spPr>
        <a:xfrm flipV="1">
          <a:off x="13313410" y="524047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27" name="債務償還比率最小値テキスト">
          <a:extLst>
            <a:ext uri="{FF2B5EF4-FFF2-40B4-BE49-F238E27FC236}">
              <a16:creationId xmlns:a16="http://schemas.microsoft.com/office/drawing/2014/main" id="{E55352AA-2D6E-42ED-84B9-691D459BC64F}"/>
            </a:ext>
          </a:extLst>
        </xdr:cNvPr>
        <xdr:cNvSpPr txBox="1"/>
      </xdr:nvSpPr>
      <xdr:spPr>
        <a:xfrm>
          <a:off x="13369925" y="66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28" name="直線コネクタ 127">
          <a:extLst>
            <a:ext uri="{FF2B5EF4-FFF2-40B4-BE49-F238E27FC236}">
              <a16:creationId xmlns:a16="http://schemas.microsoft.com/office/drawing/2014/main" id="{B0888E7C-256F-480D-B46A-DAAF4F1776F9}"/>
            </a:ext>
          </a:extLst>
        </xdr:cNvPr>
        <xdr:cNvCxnSpPr/>
      </xdr:nvCxnSpPr>
      <xdr:spPr>
        <a:xfrm>
          <a:off x="13251180" y="664536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28937384-7330-401B-9C9F-A198F381EDA0}"/>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EC01CAEF-0BA3-4642-9FD1-A7ECD3724A67}"/>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1" name="債務償還比率平均値テキスト">
          <a:extLst>
            <a:ext uri="{FF2B5EF4-FFF2-40B4-BE49-F238E27FC236}">
              <a16:creationId xmlns:a16="http://schemas.microsoft.com/office/drawing/2014/main" id="{A6821C1E-2745-4B8E-94F4-8ABE803D1BF6}"/>
            </a:ext>
          </a:extLst>
        </xdr:cNvPr>
        <xdr:cNvSpPr txBox="1"/>
      </xdr:nvSpPr>
      <xdr:spPr>
        <a:xfrm>
          <a:off x="13369925" y="5762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2" name="フローチャート: 判断 131">
          <a:extLst>
            <a:ext uri="{FF2B5EF4-FFF2-40B4-BE49-F238E27FC236}">
              <a16:creationId xmlns:a16="http://schemas.microsoft.com/office/drawing/2014/main" id="{CED41975-06F4-41DF-8E41-375E9434D233}"/>
            </a:ext>
          </a:extLst>
        </xdr:cNvPr>
        <xdr:cNvSpPr/>
      </xdr:nvSpPr>
      <xdr:spPr>
        <a:xfrm>
          <a:off x="13289280" y="59146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3" name="フローチャート: 判断 132">
          <a:extLst>
            <a:ext uri="{FF2B5EF4-FFF2-40B4-BE49-F238E27FC236}">
              <a16:creationId xmlns:a16="http://schemas.microsoft.com/office/drawing/2014/main" id="{FC8CBA11-1F52-45CC-A56A-A1FAF83B1803}"/>
            </a:ext>
          </a:extLst>
        </xdr:cNvPr>
        <xdr:cNvSpPr/>
      </xdr:nvSpPr>
      <xdr:spPr>
        <a:xfrm>
          <a:off x="12629515" y="591279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4" name="フローチャート: 判断 133">
          <a:extLst>
            <a:ext uri="{FF2B5EF4-FFF2-40B4-BE49-F238E27FC236}">
              <a16:creationId xmlns:a16="http://schemas.microsoft.com/office/drawing/2014/main" id="{32525B9D-E0C3-4797-A966-9003E7AD766B}"/>
            </a:ext>
          </a:extLst>
        </xdr:cNvPr>
        <xdr:cNvSpPr/>
      </xdr:nvSpPr>
      <xdr:spPr>
        <a:xfrm>
          <a:off x="11943715" y="585712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35" name="フローチャート: 判断 134">
          <a:extLst>
            <a:ext uri="{FF2B5EF4-FFF2-40B4-BE49-F238E27FC236}">
              <a16:creationId xmlns:a16="http://schemas.microsoft.com/office/drawing/2014/main" id="{2A0EB98A-EA23-456D-BFD2-FEECC7751AF7}"/>
            </a:ext>
          </a:extLst>
        </xdr:cNvPr>
        <xdr:cNvSpPr/>
      </xdr:nvSpPr>
      <xdr:spPr>
        <a:xfrm>
          <a:off x="11257915" y="6297957"/>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96357</xdr:rowOff>
    </xdr:from>
    <xdr:to>
      <xdr:col>60</xdr:col>
      <xdr:colOff>123825</xdr:colOff>
      <xdr:row>33</xdr:row>
      <xdr:rowOff>26507</xdr:rowOff>
    </xdr:to>
    <xdr:sp macro="" textlink="">
      <xdr:nvSpPr>
        <xdr:cNvPr id="136" name="フローチャート: 判断 135">
          <a:extLst>
            <a:ext uri="{FF2B5EF4-FFF2-40B4-BE49-F238E27FC236}">
              <a16:creationId xmlns:a16="http://schemas.microsoft.com/office/drawing/2014/main" id="{DDEA658B-4E9B-4F63-87FD-8A45128800F7}"/>
            </a:ext>
          </a:extLst>
        </xdr:cNvPr>
        <xdr:cNvSpPr/>
      </xdr:nvSpPr>
      <xdr:spPr>
        <a:xfrm>
          <a:off x="10572115" y="6331422"/>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F943CC7-198E-4472-889F-80A821629FE1}"/>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8664290-2BC3-4056-AE45-6E7504F8845A}"/>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1878B9D-2899-4A87-BF27-499479E9289D}"/>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F6E4FC2-3749-4803-B821-442BB9458B7A}"/>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AC20E71-4495-494B-B5E8-B36A3123A9E0}"/>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106308</xdr:rowOff>
    </xdr:from>
    <xdr:to>
      <xdr:col>76</xdr:col>
      <xdr:colOff>73025</xdr:colOff>
      <xdr:row>31</xdr:row>
      <xdr:rowOff>36458</xdr:rowOff>
    </xdr:to>
    <xdr:sp macro="" textlink="">
      <xdr:nvSpPr>
        <xdr:cNvPr id="142" name="楕円 141">
          <a:extLst>
            <a:ext uri="{FF2B5EF4-FFF2-40B4-BE49-F238E27FC236}">
              <a16:creationId xmlns:a16="http://schemas.microsoft.com/office/drawing/2014/main" id="{EC678D61-C564-4B51-92A6-A9F632CC6041}"/>
            </a:ext>
          </a:extLst>
        </xdr:cNvPr>
        <xdr:cNvSpPr/>
      </xdr:nvSpPr>
      <xdr:spPr>
        <a:xfrm>
          <a:off x="13289280" y="600037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84735</xdr:rowOff>
    </xdr:from>
    <xdr:ext cx="469744" cy="259045"/>
    <xdr:sp macro="" textlink="">
      <xdr:nvSpPr>
        <xdr:cNvPr id="143" name="債務償還比率該当値テキスト">
          <a:extLst>
            <a:ext uri="{FF2B5EF4-FFF2-40B4-BE49-F238E27FC236}">
              <a16:creationId xmlns:a16="http://schemas.microsoft.com/office/drawing/2014/main" id="{086602DD-2482-4D47-BB8D-F24ED217CCCD}"/>
            </a:ext>
          </a:extLst>
        </xdr:cNvPr>
        <xdr:cNvSpPr txBox="1"/>
      </xdr:nvSpPr>
      <xdr:spPr>
        <a:xfrm>
          <a:off x="13369925" y="598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108776</xdr:rowOff>
    </xdr:from>
    <xdr:to>
      <xdr:col>72</xdr:col>
      <xdr:colOff>123825</xdr:colOff>
      <xdr:row>31</xdr:row>
      <xdr:rowOff>38926</xdr:rowOff>
    </xdr:to>
    <xdr:sp macro="" textlink="">
      <xdr:nvSpPr>
        <xdr:cNvPr id="144" name="楕円 143">
          <a:extLst>
            <a:ext uri="{FF2B5EF4-FFF2-40B4-BE49-F238E27FC236}">
              <a16:creationId xmlns:a16="http://schemas.microsoft.com/office/drawing/2014/main" id="{608C0025-2EBE-4232-8CC4-1EF4A3AD3610}"/>
            </a:ext>
          </a:extLst>
        </xdr:cNvPr>
        <xdr:cNvSpPr/>
      </xdr:nvSpPr>
      <xdr:spPr>
        <a:xfrm>
          <a:off x="12629515" y="600284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157108</xdr:rowOff>
    </xdr:from>
    <xdr:to>
      <xdr:col>76</xdr:col>
      <xdr:colOff>22225</xdr:colOff>
      <xdr:row>30</xdr:row>
      <xdr:rowOff>159576</xdr:rowOff>
    </xdr:to>
    <xdr:cxnSp macro="">
      <xdr:nvCxnSpPr>
        <xdr:cNvPr id="145" name="直線コネクタ 144">
          <a:extLst>
            <a:ext uri="{FF2B5EF4-FFF2-40B4-BE49-F238E27FC236}">
              <a16:creationId xmlns:a16="http://schemas.microsoft.com/office/drawing/2014/main" id="{E5455520-A9B1-4804-BA7D-B15D080C96B9}"/>
            </a:ext>
          </a:extLst>
        </xdr:cNvPr>
        <xdr:cNvCxnSpPr/>
      </xdr:nvCxnSpPr>
      <xdr:spPr>
        <a:xfrm flipV="1">
          <a:off x="12684125" y="6054988"/>
          <a:ext cx="63119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153307</xdr:rowOff>
    </xdr:from>
    <xdr:to>
      <xdr:col>68</xdr:col>
      <xdr:colOff>123825</xdr:colOff>
      <xdr:row>30</xdr:row>
      <xdr:rowOff>83457</xdr:rowOff>
    </xdr:to>
    <xdr:sp macro="" textlink="">
      <xdr:nvSpPr>
        <xdr:cNvPr id="146" name="楕円 145">
          <a:extLst>
            <a:ext uri="{FF2B5EF4-FFF2-40B4-BE49-F238E27FC236}">
              <a16:creationId xmlns:a16="http://schemas.microsoft.com/office/drawing/2014/main" id="{76EC7FC2-6209-4A92-8883-5D59B35A6977}"/>
            </a:ext>
          </a:extLst>
        </xdr:cNvPr>
        <xdr:cNvSpPr/>
      </xdr:nvSpPr>
      <xdr:spPr>
        <a:xfrm>
          <a:off x="11943715" y="587783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32657</xdr:rowOff>
    </xdr:from>
    <xdr:to>
      <xdr:col>72</xdr:col>
      <xdr:colOff>73025</xdr:colOff>
      <xdr:row>30</xdr:row>
      <xdr:rowOff>159576</xdr:rowOff>
    </xdr:to>
    <xdr:cxnSp macro="">
      <xdr:nvCxnSpPr>
        <xdr:cNvPr id="147" name="直線コネクタ 146">
          <a:extLst>
            <a:ext uri="{FF2B5EF4-FFF2-40B4-BE49-F238E27FC236}">
              <a16:creationId xmlns:a16="http://schemas.microsoft.com/office/drawing/2014/main" id="{2A7758FF-DEC1-419F-B0C7-C1D5780D1D02}"/>
            </a:ext>
          </a:extLst>
        </xdr:cNvPr>
        <xdr:cNvCxnSpPr/>
      </xdr:nvCxnSpPr>
      <xdr:spPr>
        <a:xfrm>
          <a:off x="11998325" y="5926727"/>
          <a:ext cx="685800" cy="1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142548</xdr:rowOff>
    </xdr:from>
    <xdr:to>
      <xdr:col>64</xdr:col>
      <xdr:colOff>123825</xdr:colOff>
      <xdr:row>31</xdr:row>
      <xdr:rowOff>72698</xdr:rowOff>
    </xdr:to>
    <xdr:sp macro="" textlink="">
      <xdr:nvSpPr>
        <xdr:cNvPr id="148" name="楕円 147">
          <a:extLst>
            <a:ext uri="{FF2B5EF4-FFF2-40B4-BE49-F238E27FC236}">
              <a16:creationId xmlns:a16="http://schemas.microsoft.com/office/drawing/2014/main" id="{6F88385B-1521-4321-A4B7-E4AB5456DC03}"/>
            </a:ext>
          </a:extLst>
        </xdr:cNvPr>
        <xdr:cNvSpPr/>
      </xdr:nvSpPr>
      <xdr:spPr>
        <a:xfrm>
          <a:off x="11257915" y="603661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32657</xdr:rowOff>
    </xdr:from>
    <xdr:to>
      <xdr:col>68</xdr:col>
      <xdr:colOff>73025</xdr:colOff>
      <xdr:row>31</xdr:row>
      <xdr:rowOff>21898</xdr:rowOff>
    </xdr:to>
    <xdr:cxnSp macro="">
      <xdr:nvCxnSpPr>
        <xdr:cNvPr id="149" name="直線コネクタ 148">
          <a:extLst>
            <a:ext uri="{FF2B5EF4-FFF2-40B4-BE49-F238E27FC236}">
              <a16:creationId xmlns:a16="http://schemas.microsoft.com/office/drawing/2014/main" id="{AAF45F66-904B-414D-8552-7E11991A33AD}"/>
            </a:ext>
          </a:extLst>
        </xdr:cNvPr>
        <xdr:cNvCxnSpPr/>
      </xdr:nvCxnSpPr>
      <xdr:spPr>
        <a:xfrm flipV="1">
          <a:off x="11312525" y="5926727"/>
          <a:ext cx="685800" cy="15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54184</xdr:rowOff>
    </xdr:from>
    <xdr:to>
      <xdr:col>60</xdr:col>
      <xdr:colOff>123825</xdr:colOff>
      <xdr:row>30</xdr:row>
      <xdr:rowOff>155784</xdr:rowOff>
    </xdr:to>
    <xdr:sp macro="" textlink="">
      <xdr:nvSpPr>
        <xdr:cNvPr id="150" name="楕円 149">
          <a:extLst>
            <a:ext uri="{FF2B5EF4-FFF2-40B4-BE49-F238E27FC236}">
              <a16:creationId xmlns:a16="http://schemas.microsoft.com/office/drawing/2014/main" id="{44017F53-F9FF-456E-8534-03756F9A572D}"/>
            </a:ext>
          </a:extLst>
        </xdr:cNvPr>
        <xdr:cNvSpPr/>
      </xdr:nvSpPr>
      <xdr:spPr>
        <a:xfrm>
          <a:off x="10572115" y="5953969"/>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104984</xdr:rowOff>
    </xdr:from>
    <xdr:to>
      <xdr:col>64</xdr:col>
      <xdr:colOff>73025</xdr:colOff>
      <xdr:row>31</xdr:row>
      <xdr:rowOff>21898</xdr:rowOff>
    </xdr:to>
    <xdr:cxnSp macro="">
      <xdr:nvCxnSpPr>
        <xdr:cNvPr id="151" name="直線コネクタ 150">
          <a:extLst>
            <a:ext uri="{FF2B5EF4-FFF2-40B4-BE49-F238E27FC236}">
              <a16:creationId xmlns:a16="http://schemas.microsoft.com/office/drawing/2014/main" id="{C04F61E8-7BD6-44B2-85A9-73EF6DC64D48}"/>
            </a:ext>
          </a:extLst>
        </xdr:cNvPr>
        <xdr:cNvCxnSpPr/>
      </xdr:nvCxnSpPr>
      <xdr:spPr>
        <a:xfrm>
          <a:off x="10626725" y="5999054"/>
          <a:ext cx="685800" cy="8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2" name="n_1aveValue債務償還比率">
          <a:extLst>
            <a:ext uri="{FF2B5EF4-FFF2-40B4-BE49-F238E27FC236}">
              <a16:creationId xmlns:a16="http://schemas.microsoft.com/office/drawing/2014/main" id="{7968A3E0-F101-4810-B0B2-F69811CAE097}"/>
            </a:ext>
          </a:extLst>
        </xdr:cNvPr>
        <xdr:cNvSpPr txBox="1"/>
      </xdr:nvSpPr>
      <xdr:spPr>
        <a:xfrm>
          <a:off x="12459412" y="56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3" name="n_2aveValue債務償還比率">
          <a:extLst>
            <a:ext uri="{FF2B5EF4-FFF2-40B4-BE49-F238E27FC236}">
              <a16:creationId xmlns:a16="http://schemas.microsoft.com/office/drawing/2014/main" id="{8BE839E7-5833-4E94-B56A-712A87022AFF}"/>
            </a:ext>
          </a:extLst>
        </xdr:cNvPr>
        <xdr:cNvSpPr txBox="1"/>
      </xdr:nvSpPr>
      <xdr:spPr>
        <a:xfrm>
          <a:off x="11780597" y="56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54" name="n_3aveValue債務償還比率">
          <a:extLst>
            <a:ext uri="{FF2B5EF4-FFF2-40B4-BE49-F238E27FC236}">
              <a16:creationId xmlns:a16="http://schemas.microsoft.com/office/drawing/2014/main" id="{7AE9AD2B-596C-407B-9830-581CEE586792}"/>
            </a:ext>
          </a:extLst>
        </xdr:cNvPr>
        <xdr:cNvSpPr txBox="1"/>
      </xdr:nvSpPr>
      <xdr:spPr>
        <a:xfrm>
          <a:off x="11094797" y="639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17634</xdr:rowOff>
    </xdr:from>
    <xdr:ext cx="469744" cy="259045"/>
    <xdr:sp macro="" textlink="">
      <xdr:nvSpPr>
        <xdr:cNvPr id="155" name="n_4aveValue債務償還比率">
          <a:extLst>
            <a:ext uri="{FF2B5EF4-FFF2-40B4-BE49-F238E27FC236}">
              <a16:creationId xmlns:a16="http://schemas.microsoft.com/office/drawing/2014/main" id="{C0412F28-4FAF-419A-B9CF-C9183BF28560}"/>
            </a:ext>
          </a:extLst>
        </xdr:cNvPr>
        <xdr:cNvSpPr txBox="1"/>
      </xdr:nvSpPr>
      <xdr:spPr>
        <a:xfrm>
          <a:off x="10408997" y="643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30053</xdr:rowOff>
    </xdr:from>
    <xdr:ext cx="469744" cy="259045"/>
    <xdr:sp macro="" textlink="">
      <xdr:nvSpPr>
        <xdr:cNvPr id="156" name="n_1mainValue債務償還比率">
          <a:extLst>
            <a:ext uri="{FF2B5EF4-FFF2-40B4-BE49-F238E27FC236}">
              <a16:creationId xmlns:a16="http://schemas.microsoft.com/office/drawing/2014/main" id="{A787065D-E778-494D-9714-01FCB77F8CF5}"/>
            </a:ext>
          </a:extLst>
        </xdr:cNvPr>
        <xdr:cNvSpPr txBox="1"/>
      </xdr:nvSpPr>
      <xdr:spPr>
        <a:xfrm>
          <a:off x="12459412" y="60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74584</xdr:rowOff>
    </xdr:from>
    <xdr:ext cx="469744" cy="259045"/>
    <xdr:sp macro="" textlink="">
      <xdr:nvSpPr>
        <xdr:cNvPr id="157" name="n_2mainValue債務償還比率">
          <a:extLst>
            <a:ext uri="{FF2B5EF4-FFF2-40B4-BE49-F238E27FC236}">
              <a16:creationId xmlns:a16="http://schemas.microsoft.com/office/drawing/2014/main" id="{D0EFF0B9-1FD8-42DB-B6D8-1F86A46E1296}"/>
            </a:ext>
          </a:extLst>
        </xdr:cNvPr>
        <xdr:cNvSpPr txBox="1"/>
      </xdr:nvSpPr>
      <xdr:spPr>
        <a:xfrm>
          <a:off x="11780597" y="59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89225</xdr:rowOff>
    </xdr:from>
    <xdr:ext cx="469744" cy="259045"/>
    <xdr:sp macro="" textlink="">
      <xdr:nvSpPr>
        <xdr:cNvPr id="158" name="n_3mainValue債務償還比率">
          <a:extLst>
            <a:ext uri="{FF2B5EF4-FFF2-40B4-BE49-F238E27FC236}">
              <a16:creationId xmlns:a16="http://schemas.microsoft.com/office/drawing/2014/main" id="{4C102648-B766-4FDC-99BA-59918F4EC042}"/>
            </a:ext>
          </a:extLst>
        </xdr:cNvPr>
        <xdr:cNvSpPr txBox="1"/>
      </xdr:nvSpPr>
      <xdr:spPr>
        <a:xfrm>
          <a:off x="11094797" y="58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861</xdr:rowOff>
    </xdr:from>
    <xdr:ext cx="469744" cy="259045"/>
    <xdr:sp macro="" textlink="">
      <xdr:nvSpPr>
        <xdr:cNvPr id="159" name="n_4mainValue債務償還比率">
          <a:extLst>
            <a:ext uri="{FF2B5EF4-FFF2-40B4-BE49-F238E27FC236}">
              <a16:creationId xmlns:a16="http://schemas.microsoft.com/office/drawing/2014/main" id="{9FE3F94C-58AF-43B3-9C57-86DCD7C81CF0}"/>
            </a:ext>
          </a:extLst>
        </xdr:cNvPr>
        <xdr:cNvSpPr txBox="1"/>
      </xdr:nvSpPr>
      <xdr:spPr>
        <a:xfrm>
          <a:off x="10408997" y="572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7C927012-3863-4A61-8278-8E6CED4F9ABA}"/>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7EF6CA2-9E9F-4D8C-9854-889F2678CAF2}"/>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2CC87FF4-7982-4351-9CBC-A561F0CA1857}"/>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F6D525E1-EF50-4296-9309-31F0F60E8DA1}"/>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ACB3E290-85D0-4D3E-BE22-C5BFF8988CE0}"/>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A48E38E-A49B-4B86-8255-0A7B7D9A8F00}"/>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B3EBEB-CDC5-4313-B616-224E9570789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CA29B2-1D93-454C-B1F5-A7DC60A7C22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69C4B2-90E7-4E88-B183-E43E3FF1736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F7A06E-320E-44FC-9596-01D8560242D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D84ED8-C582-4B91-8962-E29629C2345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486058-5B40-45B0-8BFC-04882AF6A51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E8D4EB-AA3C-4BC6-ADC6-D8D3F5322C2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729A0C-8CEC-49BD-BDEE-7E9C902AE86B}"/>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AAC3D0-1F76-418E-9E60-62AAEE45196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E0197C-F107-4800-84C5-81594439461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979879-27E4-4D82-A1AF-767721CC13B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1DF4AE-2E57-43A4-8884-19B9E81037C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9CB3D5-C69A-463F-90BF-2137A10F09D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2B57E7-907D-40D4-AA98-24B1715F468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D60C0C-E3AF-49A4-8107-93E7D4C2316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920E387-16E9-475B-861B-CE220FF9BEDF}"/>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39119E-C8BF-4668-9E40-012BA1311FA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443A2E-F33C-4B89-884C-46CBE76ABC2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3D1518-F8E9-4B15-93E8-DED84AE4AD1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784978-6256-417F-9F26-29DAE3DBF5B2}"/>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AD820D-3B98-4F9D-81DB-06C8AD2B480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5D689D-D2F3-481A-8CDF-2C0258564FF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C3BCEF-7D56-47FC-B300-B9DC8EF94CB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FFCA0A-16FA-4ACD-8E15-335884EBBCE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B1A4F3-1013-4DE6-B4F9-AF94780BF54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CF0D44-6EDF-4C1B-BB27-7AC1359588E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3E2CCD-88D7-424D-9AD3-D3F1EB2D727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32F946-B93E-4F7F-939C-B4528FAEDF43}"/>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69E322-28DE-45E0-ABD0-F6334E4DC14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1BAD71-DA20-44C8-9780-C52BB07B1FF0}"/>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183297-1AE8-4695-BA18-68B6CEB2069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3244FD-5EE9-4407-9DCE-6D64BF5EB29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E2C75F-3737-45C9-B8A6-A364B0DDA4A8}"/>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8145E0-335B-464F-97AD-E14F3079BFE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33C214-2989-4326-8FB7-5257D5B3AB5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83F25C-5FDD-4A80-B451-D0925513E45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9D1D63-C8E4-4973-9D83-92668C3F26B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853D73-7E41-41D6-AA19-8C94C2FA82B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59888C-6195-40E9-85DD-A68DFB4821D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9E6C26-F8DD-4F34-B589-D9891FAC967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35ECA5-5BBF-4CE5-99AB-8C028B4E6B7B}"/>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29FFCB-962C-4850-A1B6-0812D04875E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81EFCDE-3395-46C8-971A-EA43B3F51BC7}"/>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9D362D-5F98-4E5F-A302-996062A5919B}"/>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EE3B66A-72CB-4119-8075-CA31626D8089}"/>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8465E1F-B64A-4420-8932-015C86F4BCEA}"/>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094243C-000D-4C65-B399-4F4D50F90A9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EA91E09-3924-4EBB-8F43-46BF5525FB69}"/>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9C6C016-4808-4976-A8F4-56A1E0F6096C}"/>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23C9E2C-2478-453C-BE49-D460AC104EA0}"/>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00AF8C8-BC2B-4298-A61D-C58C2981DDC8}"/>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0E5D7EF-0802-4928-9C6B-EC0343DC5D68}"/>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212732B-6FBA-4BD0-AD5F-AF9A75A6926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C9F8A6BA-73FB-4D1B-8CCF-D235512B36A8}"/>
            </a:ext>
          </a:extLst>
        </xdr:cNvPr>
        <xdr:cNvCxnSpPr/>
      </xdr:nvCxnSpPr>
      <xdr:spPr>
        <a:xfrm flipV="1">
          <a:off x="4173855" y="5846826"/>
          <a:ext cx="0" cy="122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A516FDB2-3C71-44FF-BF92-BCFD269A14C6}"/>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CF1C9C7B-940C-4E92-8B6A-107DB6F225C7}"/>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8F150CF8-6E57-4777-8383-36702C55DD2B}"/>
            </a:ext>
          </a:extLst>
        </xdr:cNvPr>
        <xdr:cNvSpPr txBox="1"/>
      </xdr:nvSpPr>
      <xdr:spPr>
        <a:xfrm>
          <a:off x="4212590" y="562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79624DA2-E6E9-482C-9BAD-8B8D4E617B6B}"/>
            </a:ext>
          </a:extLst>
        </xdr:cNvPr>
        <xdr:cNvCxnSpPr/>
      </xdr:nvCxnSpPr>
      <xdr:spPr>
        <a:xfrm>
          <a:off x="4112260" y="5846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5E77A072-8602-4A07-91EC-924C000665E8}"/>
            </a:ext>
          </a:extLst>
        </xdr:cNvPr>
        <xdr:cNvSpPr txBox="1"/>
      </xdr:nvSpPr>
      <xdr:spPr>
        <a:xfrm>
          <a:off x="421259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FC74047A-E559-4EE1-8066-1A1A8AB88FD8}"/>
            </a:ext>
          </a:extLst>
        </xdr:cNvPr>
        <xdr:cNvSpPr/>
      </xdr:nvSpPr>
      <xdr:spPr>
        <a:xfrm>
          <a:off x="413131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4DA7C78D-E473-4CBD-8AC3-7532958C8C78}"/>
            </a:ext>
          </a:extLst>
        </xdr:cNvPr>
        <xdr:cNvSpPr/>
      </xdr:nvSpPr>
      <xdr:spPr>
        <a:xfrm>
          <a:off x="3388360" y="6385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1D7EFA53-A90D-44AA-8E7D-CB4A5A37742F}"/>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862F7AD5-461B-4AA9-A39C-E27E9CBC70A6}"/>
            </a:ext>
          </a:extLst>
        </xdr:cNvPr>
        <xdr:cNvSpPr/>
      </xdr:nvSpPr>
      <xdr:spPr>
        <a:xfrm>
          <a:off x="17741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a:extLst>
            <a:ext uri="{FF2B5EF4-FFF2-40B4-BE49-F238E27FC236}">
              <a16:creationId xmlns:a16="http://schemas.microsoft.com/office/drawing/2014/main" id="{4DB10CCF-C105-4E65-B505-20C88370A8E2}"/>
            </a:ext>
          </a:extLst>
        </xdr:cNvPr>
        <xdr:cNvSpPr/>
      </xdr:nvSpPr>
      <xdr:spPr>
        <a:xfrm>
          <a:off x="988060" y="62223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D516F1D-4CAF-4D09-94A4-D26C18D4EA0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E12F4EA-376A-479A-85C2-68CBC18F5F1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59695A-162C-4CB8-A872-8AA2AFC64F1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01326F-9DD9-4705-B325-DC459E0D41F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5E288F-CF98-4639-99C4-3B38E991D17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1" name="楕円 70">
          <a:extLst>
            <a:ext uri="{FF2B5EF4-FFF2-40B4-BE49-F238E27FC236}">
              <a16:creationId xmlns:a16="http://schemas.microsoft.com/office/drawing/2014/main" id="{62258F96-736B-4F58-875A-9BF14EBAAAC2}"/>
            </a:ext>
          </a:extLst>
        </xdr:cNvPr>
        <xdr:cNvSpPr/>
      </xdr:nvSpPr>
      <xdr:spPr>
        <a:xfrm>
          <a:off x="4131310" y="6256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2" name="【道路】&#10;有形固定資産減価償却率該当値テキスト">
          <a:extLst>
            <a:ext uri="{FF2B5EF4-FFF2-40B4-BE49-F238E27FC236}">
              <a16:creationId xmlns:a16="http://schemas.microsoft.com/office/drawing/2014/main" id="{DCDE5811-E5B1-4E9D-87E5-75E684A05370}"/>
            </a:ext>
          </a:extLst>
        </xdr:cNvPr>
        <xdr:cNvSpPr txBox="1"/>
      </xdr:nvSpPr>
      <xdr:spPr>
        <a:xfrm>
          <a:off x="4212590"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41402</xdr:rowOff>
    </xdr:from>
    <xdr:to>
      <xdr:col>20</xdr:col>
      <xdr:colOff>38100</xdr:colOff>
      <xdr:row>36</xdr:row>
      <xdr:rowOff>143002</xdr:rowOff>
    </xdr:to>
    <xdr:sp macro="" textlink="">
      <xdr:nvSpPr>
        <xdr:cNvPr id="73" name="楕円 72">
          <a:extLst>
            <a:ext uri="{FF2B5EF4-FFF2-40B4-BE49-F238E27FC236}">
              <a16:creationId xmlns:a16="http://schemas.microsoft.com/office/drawing/2014/main" id="{80AB50EE-DE89-4F25-94FF-A2E8A44AD463}"/>
            </a:ext>
          </a:extLst>
        </xdr:cNvPr>
        <xdr:cNvSpPr/>
      </xdr:nvSpPr>
      <xdr:spPr>
        <a:xfrm>
          <a:off x="3388360" y="621360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92202</xdr:rowOff>
    </xdr:from>
    <xdr:to>
      <xdr:col>24</xdr:col>
      <xdr:colOff>63500</xdr:colOff>
      <xdr:row>36</xdr:row>
      <xdr:rowOff>133350</xdr:rowOff>
    </xdr:to>
    <xdr:cxnSp macro="">
      <xdr:nvCxnSpPr>
        <xdr:cNvPr id="74" name="直線コネクタ 73">
          <a:extLst>
            <a:ext uri="{FF2B5EF4-FFF2-40B4-BE49-F238E27FC236}">
              <a16:creationId xmlns:a16="http://schemas.microsoft.com/office/drawing/2014/main" id="{F84D4FA8-683D-4642-AD41-326A15625401}"/>
            </a:ext>
          </a:extLst>
        </xdr:cNvPr>
        <xdr:cNvCxnSpPr/>
      </xdr:nvCxnSpPr>
      <xdr:spPr>
        <a:xfrm>
          <a:off x="3431540" y="6268212"/>
          <a:ext cx="74295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167132</xdr:rowOff>
    </xdr:from>
    <xdr:to>
      <xdr:col>15</xdr:col>
      <xdr:colOff>101600</xdr:colOff>
      <xdr:row>36</xdr:row>
      <xdr:rowOff>97282</xdr:rowOff>
    </xdr:to>
    <xdr:sp macro="" textlink="">
      <xdr:nvSpPr>
        <xdr:cNvPr id="75" name="楕円 74">
          <a:extLst>
            <a:ext uri="{FF2B5EF4-FFF2-40B4-BE49-F238E27FC236}">
              <a16:creationId xmlns:a16="http://schemas.microsoft.com/office/drawing/2014/main" id="{8181755C-0881-4BB2-B70E-FDDCAF484202}"/>
            </a:ext>
          </a:extLst>
        </xdr:cNvPr>
        <xdr:cNvSpPr/>
      </xdr:nvSpPr>
      <xdr:spPr>
        <a:xfrm>
          <a:off x="2571750" y="61716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46482</xdr:rowOff>
    </xdr:from>
    <xdr:to>
      <xdr:col>19</xdr:col>
      <xdr:colOff>177800</xdr:colOff>
      <xdr:row>36</xdr:row>
      <xdr:rowOff>92202</xdr:rowOff>
    </xdr:to>
    <xdr:cxnSp macro="">
      <xdr:nvCxnSpPr>
        <xdr:cNvPr id="76" name="直線コネクタ 75">
          <a:extLst>
            <a:ext uri="{FF2B5EF4-FFF2-40B4-BE49-F238E27FC236}">
              <a16:creationId xmlns:a16="http://schemas.microsoft.com/office/drawing/2014/main" id="{82665486-1D24-46D6-BB6A-75229BA64973}"/>
            </a:ext>
          </a:extLst>
        </xdr:cNvPr>
        <xdr:cNvCxnSpPr/>
      </xdr:nvCxnSpPr>
      <xdr:spPr>
        <a:xfrm>
          <a:off x="2626360" y="6220587"/>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121412</xdr:rowOff>
    </xdr:from>
    <xdr:to>
      <xdr:col>10</xdr:col>
      <xdr:colOff>165100</xdr:colOff>
      <xdr:row>36</xdr:row>
      <xdr:rowOff>51562</xdr:rowOff>
    </xdr:to>
    <xdr:sp macro="" textlink="">
      <xdr:nvSpPr>
        <xdr:cNvPr id="77" name="楕円 76">
          <a:extLst>
            <a:ext uri="{FF2B5EF4-FFF2-40B4-BE49-F238E27FC236}">
              <a16:creationId xmlns:a16="http://schemas.microsoft.com/office/drawing/2014/main" id="{B8ED2419-C62E-49FC-9216-307410737BB4}"/>
            </a:ext>
          </a:extLst>
        </xdr:cNvPr>
        <xdr:cNvSpPr/>
      </xdr:nvSpPr>
      <xdr:spPr>
        <a:xfrm>
          <a:off x="1774190" y="61240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xdr:rowOff>
    </xdr:from>
    <xdr:to>
      <xdr:col>15</xdr:col>
      <xdr:colOff>50800</xdr:colOff>
      <xdr:row>36</xdr:row>
      <xdr:rowOff>46482</xdr:rowOff>
    </xdr:to>
    <xdr:cxnSp macro="">
      <xdr:nvCxnSpPr>
        <xdr:cNvPr id="78" name="直線コネクタ 77">
          <a:extLst>
            <a:ext uri="{FF2B5EF4-FFF2-40B4-BE49-F238E27FC236}">
              <a16:creationId xmlns:a16="http://schemas.microsoft.com/office/drawing/2014/main" id="{853B2136-B1F8-498D-862B-4EF1772C5882}"/>
            </a:ext>
          </a:extLst>
        </xdr:cNvPr>
        <xdr:cNvCxnSpPr/>
      </xdr:nvCxnSpPr>
      <xdr:spPr>
        <a:xfrm>
          <a:off x="1828800" y="6172962"/>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79" name="n_1aveValue【道路】&#10;有形固定資産減価償却率">
          <a:extLst>
            <a:ext uri="{FF2B5EF4-FFF2-40B4-BE49-F238E27FC236}">
              <a16:creationId xmlns:a16="http://schemas.microsoft.com/office/drawing/2014/main" id="{36B0405D-B838-489D-B21D-ED8700700AB8}"/>
            </a:ext>
          </a:extLst>
        </xdr:cNvPr>
        <xdr:cNvSpPr txBox="1"/>
      </xdr:nvSpPr>
      <xdr:spPr>
        <a:xfrm>
          <a:off x="3239144" y="647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0" name="n_2aveValue【道路】&#10;有形固定資産減価償却率">
          <a:extLst>
            <a:ext uri="{FF2B5EF4-FFF2-40B4-BE49-F238E27FC236}">
              <a16:creationId xmlns:a16="http://schemas.microsoft.com/office/drawing/2014/main" id="{9EE7EE84-2AC4-4D61-9E47-82A0C37352E0}"/>
            </a:ext>
          </a:extLst>
        </xdr:cNvPr>
        <xdr:cNvSpPr txBox="1"/>
      </xdr:nvSpPr>
      <xdr:spPr>
        <a:xfrm>
          <a:off x="2439044" y="643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1" name="n_3aveValue【道路】&#10;有形固定資産減価償却率">
          <a:extLst>
            <a:ext uri="{FF2B5EF4-FFF2-40B4-BE49-F238E27FC236}">
              <a16:creationId xmlns:a16="http://schemas.microsoft.com/office/drawing/2014/main" id="{733CAB79-6BD2-47BF-9379-DAD22465547C}"/>
            </a:ext>
          </a:extLst>
        </xdr:cNvPr>
        <xdr:cNvSpPr txBox="1"/>
      </xdr:nvSpPr>
      <xdr:spPr>
        <a:xfrm>
          <a:off x="16414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2" name="n_4aveValue【道路】&#10;有形固定資産減価償却率">
          <a:extLst>
            <a:ext uri="{FF2B5EF4-FFF2-40B4-BE49-F238E27FC236}">
              <a16:creationId xmlns:a16="http://schemas.microsoft.com/office/drawing/2014/main" id="{6CE53C94-BF3E-4CA5-BC18-1CFD539F8A73}"/>
            </a:ext>
          </a:extLst>
        </xdr:cNvPr>
        <xdr:cNvSpPr txBox="1"/>
      </xdr:nvSpPr>
      <xdr:spPr>
        <a:xfrm>
          <a:off x="85535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159529</xdr:rowOff>
    </xdr:from>
    <xdr:ext cx="405111" cy="259045"/>
    <xdr:sp macro="" textlink="">
      <xdr:nvSpPr>
        <xdr:cNvPr id="83" name="n_1mainValue【道路】&#10;有形固定資産減価償却率">
          <a:extLst>
            <a:ext uri="{FF2B5EF4-FFF2-40B4-BE49-F238E27FC236}">
              <a16:creationId xmlns:a16="http://schemas.microsoft.com/office/drawing/2014/main" id="{01AAA513-1723-4656-A509-A9BEF7B1C293}"/>
            </a:ext>
          </a:extLst>
        </xdr:cNvPr>
        <xdr:cNvSpPr txBox="1"/>
      </xdr:nvSpPr>
      <xdr:spPr>
        <a:xfrm>
          <a:off x="3239144" y="599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113809</xdr:rowOff>
    </xdr:from>
    <xdr:ext cx="405111" cy="259045"/>
    <xdr:sp macro="" textlink="">
      <xdr:nvSpPr>
        <xdr:cNvPr id="84" name="n_2mainValue【道路】&#10;有形固定資産減価償却率">
          <a:extLst>
            <a:ext uri="{FF2B5EF4-FFF2-40B4-BE49-F238E27FC236}">
              <a16:creationId xmlns:a16="http://schemas.microsoft.com/office/drawing/2014/main" id="{DAA429F2-1D20-4698-A9C5-98AB4F55A73C}"/>
            </a:ext>
          </a:extLst>
        </xdr:cNvPr>
        <xdr:cNvSpPr txBox="1"/>
      </xdr:nvSpPr>
      <xdr:spPr>
        <a:xfrm>
          <a:off x="24390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68089</xdr:rowOff>
    </xdr:from>
    <xdr:ext cx="405111" cy="259045"/>
    <xdr:sp macro="" textlink="">
      <xdr:nvSpPr>
        <xdr:cNvPr id="85" name="n_3mainValue【道路】&#10;有形固定資産減価償却率">
          <a:extLst>
            <a:ext uri="{FF2B5EF4-FFF2-40B4-BE49-F238E27FC236}">
              <a16:creationId xmlns:a16="http://schemas.microsoft.com/office/drawing/2014/main" id="{30429727-3673-442F-B5FD-6DF42FFCBC9B}"/>
            </a:ext>
          </a:extLst>
        </xdr:cNvPr>
        <xdr:cNvSpPr txBox="1"/>
      </xdr:nvSpPr>
      <xdr:spPr>
        <a:xfrm>
          <a:off x="1641484" y="589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F4E7AF1-D9B8-4E4C-B8DB-10C242BB28E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D2A0210-DDD0-480D-8C8A-BA6F68F35CF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75F3DAB-B8E2-49EB-8ECB-E2A97EED15A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25913E4-3FD6-4A99-8E65-B942F51849E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33633BE-F867-4DF1-B105-28FDD65C5E7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B9856D5-FC18-4BE7-AC2A-67188347BFB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717F20F5-3C66-4D87-9EF1-7E39B2BAA8F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71274A3-01EF-4749-BD67-9CA50F57478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3C9634C6-164B-4601-9250-15FB3B347D4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C41A7FB-4EA2-436B-949E-BC82F4E0C46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69654EC-A162-4A40-82AD-42E642A83558}"/>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CD316AB-DFF3-4BD2-821D-71103A28C3BF}"/>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CB6B173-92F2-4767-BE01-E6997095894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67FE0EF-7BD5-4682-934D-6C851D09E248}"/>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1167A8C-9831-49D5-B970-E405BB343ACA}"/>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A3C0A5E6-13E1-4B93-925B-05A23FE7C2C9}"/>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CA264001-214C-4C92-8E08-F2AAA8528D3A}"/>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65D42482-0537-407C-9FDB-A31779FCF3D9}"/>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FC632502-4A3A-4FA5-819D-4046B69BDFC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BA369F-1743-486E-8C30-454607469E11}"/>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9F93D9E-835F-4915-B7B2-7DDA20AC13E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9C67B377-2525-482D-9CD4-7365503D4E01}"/>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7601677F-2278-4613-B6E7-C17FD46F623B}"/>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09" name="直線コネクタ 108">
          <a:extLst>
            <a:ext uri="{FF2B5EF4-FFF2-40B4-BE49-F238E27FC236}">
              <a16:creationId xmlns:a16="http://schemas.microsoft.com/office/drawing/2014/main" id="{CA941638-6A87-49B0-9169-E12C33BBA856}"/>
            </a:ext>
          </a:extLst>
        </xdr:cNvPr>
        <xdr:cNvCxnSpPr/>
      </xdr:nvCxnSpPr>
      <xdr:spPr>
        <a:xfrm flipV="1">
          <a:off x="9429115" y="583158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0" name="【道路】&#10;一人当たり延長最小値テキスト">
          <a:extLst>
            <a:ext uri="{FF2B5EF4-FFF2-40B4-BE49-F238E27FC236}">
              <a16:creationId xmlns:a16="http://schemas.microsoft.com/office/drawing/2014/main" id="{4B81F9FE-4D07-4FF5-A685-FA6D9ECD42A2}"/>
            </a:ext>
          </a:extLst>
        </xdr:cNvPr>
        <xdr:cNvSpPr txBox="1"/>
      </xdr:nvSpPr>
      <xdr:spPr>
        <a:xfrm>
          <a:off x="9467850"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1" name="直線コネクタ 110">
          <a:extLst>
            <a:ext uri="{FF2B5EF4-FFF2-40B4-BE49-F238E27FC236}">
              <a16:creationId xmlns:a16="http://schemas.microsoft.com/office/drawing/2014/main" id="{FE2CBB35-CB92-4AC1-B1D8-8E7762A317D7}"/>
            </a:ext>
          </a:extLst>
        </xdr:cNvPr>
        <xdr:cNvCxnSpPr/>
      </xdr:nvCxnSpPr>
      <xdr:spPr>
        <a:xfrm>
          <a:off x="9356090" y="71315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2" name="【道路】&#10;一人当たり延長最大値テキスト">
          <a:extLst>
            <a:ext uri="{FF2B5EF4-FFF2-40B4-BE49-F238E27FC236}">
              <a16:creationId xmlns:a16="http://schemas.microsoft.com/office/drawing/2014/main" id="{957877A5-5F5A-4013-9287-30AD06F9AF2D}"/>
            </a:ext>
          </a:extLst>
        </xdr:cNvPr>
        <xdr:cNvSpPr txBox="1"/>
      </xdr:nvSpPr>
      <xdr:spPr>
        <a:xfrm>
          <a:off x="9467850" y="56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3" name="直線コネクタ 112">
          <a:extLst>
            <a:ext uri="{FF2B5EF4-FFF2-40B4-BE49-F238E27FC236}">
              <a16:creationId xmlns:a16="http://schemas.microsoft.com/office/drawing/2014/main" id="{131496FC-CF41-440E-ADBB-3F9E4F97B654}"/>
            </a:ext>
          </a:extLst>
        </xdr:cNvPr>
        <xdr:cNvCxnSpPr/>
      </xdr:nvCxnSpPr>
      <xdr:spPr>
        <a:xfrm>
          <a:off x="9356090" y="58315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4" name="【道路】&#10;一人当たり延長平均値テキスト">
          <a:extLst>
            <a:ext uri="{FF2B5EF4-FFF2-40B4-BE49-F238E27FC236}">
              <a16:creationId xmlns:a16="http://schemas.microsoft.com/office/drawing/2014/main" id="{CB5C54A5-1DC9-4D54-B4AE-5F06257ED68C}"/>
            </a:ext>
          </a:extLst>
        </xdr:cNvPr>
        <xdr:cNvSpPr txBox="1"/>
      </xdr:nvSpPr>
      <xdr:spPr>
        <a:xfrm>
          <a:off x="9467850" y="6621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5" name="フローチャート: 判断 114">
          <a:extLst>
            <a:ext uri="{FF2B5EF4-FFF2-40B4-BE49-F238E27FC236}">
              <a16:creationId xmlns:a16="http://schemas.microsoft.com/office/drawing/2014/main" id="{5C64DB7E-FF01-44A5-805B-B6C281BFC922}"/>
            </a:ext>
          </a:extLst>
        </xdr:cNvPr>
        <xdr:cNvSpPr/>
      </xdr:nvSpPr>
      <xdr:spPr>
        <a:xfrm>
          <a:off x="9394190" y="6773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6" name="フローチャート: 判断 115">
          <a:extLst>
            <a:ext uri="{FF2B5EF4-FFF2-40B4-BE49-F238E27FC236}">
              <a16:creationId xmlns:a16="http://schemas.microsoft.com/office/drawing/2014/main" id="{4F21C81C-EED3-4D2D-824D-471F7330A5D4}"/>
            </a:ext>
          </a:extLst>
        </xdr:cNvPr>
        <xdr:cNvSpPr/>
      </xdr:nvSpPr>
      <xdr:spPr>
        <a:xfrm>
          <a:off x="8632190" y="678159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17" name="フローチャート: 判断 116">
          <a:extLst>
            <a:ext uri="{FF2B5EF4-FFF2-40B4-BE49-F238E27FC236}">
              <a16:creationId xmlns:a16="http://schemas.microsoft.com/office/drawing/2014/main" id="{2555C817-B56E-4FB6-B459-58D784E4BB01}"/>
            </a:ext>
          </a:extLst>
        </xdr:cNvPr>
        <xdr:cNvSpPr/>
      </xdr:nvSpPr>
      <xdr:spPr>
        <a:xfrm>
          <a:off x="7846060" y="67746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18" name="フローチャート: 判断 117">
          <a:extLst>
            <a:ext uri="{FF2B5EF4-FFF2-40B4-BE49-F238E27FC236}">
              <a16:creationId xmlns:a16="http://schemas.microsoft.com/office/drawing/2014/main" id="{613B5CB0-D651-4D54-BDBD-145415FBC24A}"/>
            </a:ext>
          </a:extLst>
        </xdr:cNvPr>
        <xdr:cNvSpPr/>
      </xdr:nvSpPr>
      <xdr:spPr>
        <a:xfrm>
          <a:off x="7029450" y="62990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34468</xdr:rowOff>
    </xdr:from>
    <xdr:to>
      <xdr:col>36</xdr:col>
      <xdr:colOff>165100</xdr:colOff>
      <xdr:row>36</xdr:row>
      <xdr:rowOff>136068</xdr:rowOff>
    </xdr:to>
    <xdr:sp macro="" textlink="">
      <xdr:nvSpPr>
        <xdr:cNvPr id="119" name="フローチャート: 判断 118">
          <a:extLst>
            <a:ext uri="{FF2B5EF4-FFF2-40B4-BE49-F238E27FC236}">
              <a16:creationId xmlns:a16="http://schemas.microsoft.com/office/drawing/2014/main" id="{45BBB820-8394-4AD5-9746-6BA6FB888069}"/>
            </a:ext>
          </a:extLst>
        </xdr:cNvPr>
        <xdr:cNvSpPr/>
      </xdr:nvSpPr>
      <xdr:spPr>
        <a:xfrm>
          <a:off x="6231890" y="62066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834436D-D27A-4402-95A0-734EFDF3EEC6}"/>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E66B129-61E5-4212-9340-F4FBFD0BEE1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8EFFAB7-30E3-467A-AEB1-53D5DDEE559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04968CC-8A24-422A-B53D-3552FBE97B8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C2F5796-0F22-4922-A9F8-350292B95F4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113411</xdr:rowOff>
    </xdr:from>
    <xdr:to>
      <xdr:col>55</xdr:col>
      <xdr:colOff>50800</xdr:colOff>
      <xdr:row>41</xdr:row>
      <xdr:rowOff>43561</xdr:rowOff>
    </xdr:to>
    <xdr:sp macro="" textlink="">
      <xdr:nvSpPr>
        <xdr:cNvPr id="125" name="楕円 124">
          <a:extLst>
            <a:ext uri="{FF2B5EF4-FFF2-40B4-BE49-F238E27FC236}">
              <a16:creationId xmlns:a16="http://schemas.microsoft.com/office/drawing/2014/main" id="{483ED651-41FC-4867-B692-3E714E7AE98A}"/>
            </a:ext>
          </a:extLst>
        </xdr:cNvPr>
        <xdr:cNvSpPr/>
      </xdr:nvSpPr>
      <xdr:spPr>
        <a:xfrm>
          <a:off x="9394190" y="697141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28338</xdr:rowOff>
    </xdr:from>
    <xdr:ext cx="469744" cy="259045"/>
    <xdr:sp macro="" textlink="">
      <xdr:nvSpPr>
        <xdr:cNvPr id="126" name="【道路】&#10;一人当たり延長該当値テキスト">
          <a:extLst>
            <a:ext uri="{FF2B5EF4-FFF2-40B4-BE49-F238E27FC236}">
              <a16:creationId xmlns:a16="http://schemas.microsoft.com/office/drawing/2014/main" id="{577C2AE0-925E-4468-92B5-5F6B6A2140FC}"/>
            </a:ext>
          </a:extLst>
        </xdr:cNvPr>
        <xdr:cNvSpPr txBox="1"/>
      </xdr:nvSpPr>
      <xdr:spPr>
        <a:xfrm>
          <a:off x="9467850" y="688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113944</xdr:rowOff>
    </xdr:from>
    <xdr:to>
      <xdr:col>50</xdr:col>
      <xdr:colOff>165100</xdr:colOff>
      <xdr:row>41</xdr:row>
      <xdr:rowOff>44094</xdr:rowOff>
    </xdr:to>
    <xdr:sp macro="" textlink="">
      <xdr:nvSpPr>
        <xdr:cNvPr id="127" name="楕円 126">
          <a:extLst>
            <a:ext uri="{FF2B5EF4-FFF2-40B4-BE49-F238E27FC236}">
              <a16:creationId xmlns:a16="http://schemas.microsoft.com/office/drawing/2014/main" id="{E32001A9-8102-47E9-AACE-AB6274A39AAC}"/>
            </a:ext>
          </a:extLst>
        </xdr:cNvPr>
        <xdr:cNvSpPr/>
      </xdr:nvSpPr>
      <xdr:spPr>
        <a:xfrm>
          <a:off x="8632190" y="69719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164211</xdr:rowOff>
    </xdr:from>
    <xdr:to>
      <xdr:col>55</xdr:col>
      <xdr:colOff>0</xdr:colOff>
      <xdr:row>40</xdr:row>
      <xdr:rowOff>164744</xdr:rowOff>
    </xdr:to>
    <xdr:cxnSp macro="">
      <xdr:nvCxnSpPr>
        <xdr:cNvPr id="128" name="直線コネクタ 127">
          <a:extLst>
            <a:ext uri="{FF2B5EF4-FFF2-40B4-BE49-F238E27FC236}">
              <a16:creationId xmlns:a16="http://schemas.microsoft.com/office/drawing/2014/main" id="{5869C102-7FC3-46A8-9C40-BADA17F69B8C}"/>
            </a:ext>
          </a:extLst>
        </xdr:cNvPr>
        <xdr:cNvCxnSpPr/>
      </xdr:nvCxnSpPr>
      <xdr:spPr>
        <a:xfrm flipV="1">
          <a:off x="8686800" y="7026021"/>
          <a:ext cx="74295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114630</xdr:rowOff>
    </xdr:from>
    <xdr:to>
      <xdr:col>46</xdr:col>
      <xdr:colOff>38100</xdr:colOff>
      <xdr:row>41</xdr:row>
      <xdr:rowOff>44780</xdr:rowOff>
    </xdr:to>
    <xdr:sp macro="" textlink="">
      <xdr:nvSpPr>
        <xdr:cNvPr id="129" name="楕円 128">
          <a:extLst>
            <a:ext uri="{FF2B5EF4-FFF2-40B4-BE49-F238E27FC236}">
              <a16:creationId xmlns:a16="http://schemas.microsoft.com/office/drawing/2014/main" id="{7CBF79A3-D680-4D80-A140-4AA5E6E3E967}"/>
            </a:ext>
          </a:extLst>
        </xdr:cNvPr>
        <xdr:cNvSpPr/>
      </xdr:nvSpPr>
      <xdr:spPr>
        <a:xfrm>
          <a:off x="7846060" y="69726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164744</xdr:rowOff>
    </xdr:from>
    <xdr:to>
      <xdr:col>50</xdr:col>
      <xdr:colOff>114300</xdr:colOff>
      <xdr:row>40</xdr:row>
      <xdr:rowOff>165430</xdr:rowOff>
    </xdr:to>
    <xdr:cxnSp macro="">
      <xdr:nvCxnSpPr>
        <xdr:cNvPr id="130" name="直線コネクタ 129">
          <a:extLst>
            <a:ext uri="{FF2B5EF4-FFF2-40B4-BE49-F238E27FC236}">
              <a16:creationId xmlns:a16="http://schemas.microsoft.com/office/drawing/2014/main" id="{D9F5E78B-9136-4627-A20D-23F474E2F70C}"/>
            </a:ext>
          </a:extLst>
        </xdr:cNvPr>
        <xdr:cNvCxnSpPr/>
      </xdr:nvCxnSpPr>
      <xdr:spPr>
        <a:xfrm flipV="1">
          <a:off x="7889240" y="7026554"/>
          <a:ext cx="79756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114554</xdr:rowOff>
    </xdr:from>
    <xdr:to>
      <xdr:col>41</xdr:col>
      <xdr:colOff>101600</xdr:colOff>
      <xdr:row>41</xdr:row>
      <xdr:rowOff>44704</xdr:rowOff>
    </xdr:to>
    <xdr:sp macro="" textlink="">
      <xdr:nvSpPr>
        <xdr:cNvPr id="131" name="楕円 130">
          <a:extLst>
            <a:ext uri="{FF2B5EF4-FFF2-40B4-BE49-F238E27FC236}">
              <a16:creationId xmlns:a16="http://schemas.microsoft.com/office/drawing/2014/main" id="{305C2149-8DF9-47AD-BA4D-FB19908B0F40}"/>
            </a:ext>
          </a:extLst>
        </xdr:cNvPr>
        <xdr:cNvSpPr/>
      </xdr:nvSpPr>
      <xdr:spPr>
        <a:xfrm>
          <a:off x="7029450" y="69725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165354</xdr:rowOff>
    </xdr:from>
    <xdr:to>
      <xdr:col>45</xdr:col>
      <xdr:colOff>177800</xdr:colOff>
      <xdr:row>40</xdr:row>
      <xdr:rowOff>165430</xdr:rowOff>
    </xdr:to>
    <xdr:cxnSp macro="">
      <xdr:nvCxnSpPr>
        <xdr:cNvPr id="132" name="直線コネクタ 131">
          <a:extLst>
            <a:ext uri="{FF2B5EF4-FFF2-40B4-BE49-F238E27FC236}">
              <a16:creationId xmlns:a16="http://schemas.microsoft.com/office/drawing/2014/main" id="{C19A0082-9DE4-485E-82AB-23F909F65156}"/>
            </a:ext>
          </a:extLst>
        </xdr:cNvPr>
        <xdr:cNvCxnSpPr/>
      </xdr:nvCxnSpPr>
      <xdr:spPr>
        <a:xfrm>
          <a:off x="7084060" y="7027164"/>
          <a:ext cx="80518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3" name="n_1aveValue【道路】&#10;一人当たり延長">
          <a:extLst>
            <a:ext uri="{FF2B5EF4-FFF2-40B4-BE49-F238E27FC236}">
              <a16:creationId xmlns:a16="http://schemas.microsoft.com/office/drawing/2014/main" id="{F972DA71-F581-4727-A170-1E6011AC890C}"/>
            </a:ext>
          </a:extLst>
        </xdr:cNvPr>
        <xdr:cNvSpPr txBox="1"/>
      </xdr:nvSpPr>
      <xdr:spPr>
        <a:xfrm>
          <a:off x="845446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4" name="n_2aveValue【道路】&#10;一人当たり延長">
          <a:extLst>
            <a:ext uri="{FF2B5EF4-FFF2-40B4-BE49-F238E27FC236}">
              <a16:creationId xmlns:a16="http://schemas.microsoft.com/office/drawing/2014/main" id="{4E180A39-90BA-45D5-A9F8-7FBD3FDE14CB}"/>
            </a:ext>
          </a:extLst>
        </xdr:cNvPr>
        <xdr:cNvSpPr txBox="1"/>
      </xdr:nvSpPr>
      <xdr:spPr>
        <a:xfrm>
          <a:off x="7673417" y="654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35" name="n_3aveValue【道路】&#10;一人当たり延長">
          <a:extLst>
            <a:ext uri="{FF2B5EF4-FFF2-40B4-BE49-F238E27FC236}">
              <a16:creationId xmlns:a16="http://schemas.microsoft.com/office/drawing/2014/main" id="{0B2FC14C-77A8-487D-8F6D-4098FE067070}"/>
            </a:ext>
          </a:extLst>
        </xdr:cNvPr>
        <xdr:cNvSpPr txBox="1"/>
      </xdr:nvSpPr>
      <xdr:spPr>
        <a:xfrm>
          <a:off x="6854971" y="607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152595</xdr:rowOff>
    </xdr:from>
    <xdr:ext cx="534377" cy="259045"/>
    <xdr:sp macro="" textlink="">
      <xdr:nvSpPr>
        <xdr:cNvPr id="136" name="n_4aveValue【道路】&#10;一人当たり延長">
          <a:extLst>
            <a:ext uri="{FF2B5EF4-FFF2-40B4-BE49-F238E27FC236}">
              <a16:creationId xmlns:a16="http://schemas.microsoft.com/office/drawing/2014/main" id="{AE014812-0B0A-4862-95A0-3B5F2FF7795B}"/>
            </a:ext>
          </a:extLst>
        </xdr:cNvPr>
        <xdr:cNvSpPr txBox="1"/>
      </xdr:nvSpPr>
      <xdr:spPr>
        <a:xfrm>
          <a:off x="6038361" y="59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35221</xdr:rowOff>
    </xdr:from>
    <xdr:ext cx="469744" cy="259045"/>
    <xdr:sp macro="" textlink="">
      <xdr:nvSpPr>
        <xdr:cNvPr id="137" name="n_1mainValue【道路】&#10;一人当たり延長">
          <a:extLst>
            <a:ext uri="{FF2B5EF4-FFF2-40B4-BE49-F238E27FC236}">
              <a16:creationId xmlns:a16="http://schemas.microsoft.com/office/drawing/2014/main" id="{84DDC285-7B50-4F04-A5CB-D25A0265994C}"/>
            </a:ext>
          </a:extLst>
        </xdr:cNvPr>
        <xdr:cNvSpPr txBox="1"/>
      </xdr:nvSpPr>
      <xdr:spPr>
        <a:xfrm>
          <a:off x="8454467" y="70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35907</xdr:rowOff>
    </xdr:from>
    <xdr:ext cx="469744" cy="259045"/>
    <xdr:sp macro="" textlink="">
      <xdr:nvSpPr>
        <xdr:cNvPr id="138" name="n_2mainValue【道路】&#10;一人当たり延長">
          <a:extLst>
            <a:ext uri="{FF2B5EF4-FFF2-40B4-BE49-F238E27FC236}">
              <a16:creationId xmlns:a16="http://schemas.microsoft.com/office/drawing/2014/main" id="{5658AE25-0CFC-48E3-A75F-89F386E9FDA5}"/>
            </a:ext>
          </a:extLst>
        </xdr:cNvPr>
        <xdr:cNvSpPr txBox="1"/>
      </xdr:nvSpPr>
      <xdr:spPr>
        <a:xfrm>
          <a:off x="7673417" y="706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35831</xdr:rowOff>
    </xdr:from>
    <xdr:ext cx="469744" cy="259045"/>
    <xdr:sp macro="" textlink="">
      <xdr:nvSpPr>
        <xdr:cNvPr id="139" name="n_3mainValue【道路】&#10;一人当たり延長">
          <a:extLst>
            <a:ext uri="{FF2B5EF4-FFF2-40B4-BE49-F238E27FC236}">
              <a16:creationId xmlns:a16="http://schemas.microsoft.com/office/drawing/2014/main" id="{9CBC505F-022B-4D25-BAB6-02EC6D0A05B1}"/>
            </a:ext>
          </a:extLst>
        </xdr:cNvPr>
        <xdr:cNvSpPr txBox="1"/>
      </xdr:nvSpPr>
      <xdr:spPr>
        <a:xfrm>
          <a:off x="6866332"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279BCEC-945D-4926-A699-6D529BB3B6A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D3A11621-3371-4F43-9AF8-170668E71FD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75BE91F7-11A9-4EA1-91B1-D4FFC526293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C3D5DA67-1F70-4B01-929C-86CA8C099D9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9564906D-02E5-4431-B956-B68158C031F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57ECF041-0F81-4793-80FA-FAA08B0D70C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D0437BFB-68FD-4602-8F84-5E09E147DAC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47F2A6E1-96CA-4F51-B9E8-341DC7401F6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C1CB9B47-625A-4CBE-A6BC-609E9A5E67C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779FF523-0B5E-4BDE-855C-8309F49ECD6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F98F1787-012C-4E12-9206-A89D8B90122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ADA0A2FB-E101-4D3E-8267-822822D11244}"/>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AF06DD51-7B28-4477-8971-2F50CCC5422C}"/>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E99E3043-F603-4C98-AC99-0E4D77A5B7E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D86B52BC-017B-438D-A837-988E95E4A738}"/>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1332E6A4-4DBB-456F-8BC3-D43F1E1502EA}"/>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7B4600A0-2DE3-4A21-91EC-8529992365D8}"/>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9A51383C-2C06-4340-9E16-306DCF0ED567}"/>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A27CA502-2322-4B96-B4A4-41B488F5A9F8}"/>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E735FEAB-03D1-4451-86D8-92054EB3A926}"/>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BD5A8FD0-429D-43E4-A84B-E24DE756A9BE}"/>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87EDCA3E-B66C-4A9B-8418-201CF6CF3E5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51F6978B-A504-4E97-A5D6-DB311E0D0C06}"/>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7D6DC0EF-B3B7-4A00-9A55-79DBD044A6E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64" name="直線コネクタ 163">
          <a:extLst>
            <a:ext uri="{FF2B5EF4-FFF2-40B4-BE49-F238E27FC236}">
              <a16:creationId xmlns:a16="http://schemas.microsoft.com/office/drawing/2014/main" id="{CD2E2AA7-4075-42DC-9DFD-F7D5551E1929}"/>
            </a:ext>
          </a:extLst>
        </xdr:cNvPr>
        <xdr:cNvCxnSpPr/>
      </xdr:nvCxnSpPr>
      <xdr:spPr>
        <a:xfrm flipV="1">
          <a:off x="4173855" y="950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2E308A00-01C7-4ADF-A122-0FDFE3029738}"/>
            </a:ext>
          </a:extLst>
        </xdr:cNvPr>
        <xdr:cNvSpPr txBox="1"/>
      </xdr:nvSpPr>
      <xdr:spPr>
        <a:xfrm>
          <a:off x="421259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6" name="直線コネクタ 165">
          <a:extLst>
            <a:ext uri="{FF2B5EF4-FFF2-40B4-BE49-F238E27FC236}">
              <a16:creationId xmlns:a16="http://schemas.microsoft.com/office/drawing/2014/main" id="{17BA7E09-C69A-4090-8309-AC68F63ABBA4}"/>
            </a:ext>
          </a:extLst>
        </xdr:cNvPr>
        <xdr:cNvCxnSpPr/>
      </xdr:nvCxnSpPr>
      <xdr:spPr>
        <a:xfrm>
          <a:off x="41122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DBF4E827-9E50-4916-A333-5BF4D34E57B9}"/>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68" name="直線コネクタ 167">
          <a:extLst>
            <a:ext uri="{FF2B5EF4-FFF2-40B4-BE49-F238E27FC236}">
              <a16:creationId xmlns:a16="http://schemas.microsoft.com/office/drawing/2014/main" id="{D5657415-2582-43F5-B105-5C529C9500CA}"/>
            </a:ext>
          </a:extLst>
        </xdr:cNvPr>
        <xdr:cNvCxnSpPr/>
      </xdr:nvCxnSpPr>
      <xdr:spPr>
        <a:xfrm>
          <a:off x="411226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37A7ECDC-D719-45EE-8832-990073F17F48}"/>
            </a:ext>
          </a:extLst>
        </xdr:cNvPr>
        <xdr:cNvSpPr txBox="1"/>
      </xdr:nvSpPr>
      <xdr:spPr>
        <a:xfrm>
          <a:off x="421259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0" name="フローチャート: 判断 169">
          <a:extLst>
            <a:ext uri="{FF2B5EF4-FFF2-40B4-BE49-F238E27FC236}">
              <a16:creationId xmlns:a16="http://schemas.microsoft.com/office/drawing/2014/main" id="{D4058C22-28E7-4790-9045-BC8C18C51E09}"/>
            </a:ext>
          </a:extLst>
        </xdr:cNvPr>
        <xdr:cNvSpPr/>
      </xdr:nvSpPr>
      <xdr:spPr>
        <a:xfrm>
          <a:off x="413131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1" name="フローチャート: 判断 170">
          <a:extLst>
            <a:ext uri="{FF2B5EF4-FFF2-40B4-BE49-F238E27FC236}">
              <a16:creationId xmlns:a16="http://schemas.microsoft.com/office/drawing/2014/main" id="{51EC708D-810B-4763-ABD7-3D73A7476C35}"/>
            </a:ext>
          </a:extLst>
        </xdr:cNvPr>
        <xdr:cNvSpPr/>
      </xdr:nvSpPr>
      <xdr:spPr>
        <a:xfrm>
          <a:off x="3388360" y="1035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2" name="フローチャート: 判断 171">
          <a:extLst>
            <a:ext uri="{FF2B5EF4-FFF2-40B4-BE49-F238E27FC236}">
              <a16:creationId xmlns:a16="http://schemas.microsoft.com/office/drawing/2014/main" id="{F885C66B-C2DA-4356-B347-64AA722C239B}"/>
            </a:ext>
          </a:extLst>
        </xdr:cNvPr>
        <xdr:cNvSpPr/>
      </xdr:nvSpPr>
      <xdr:spPr>
        <a:xfrm>
          <a:off x="2571750" y="1034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a:extLst>
            <a:ext uri="{FF2B5EF4-FFF2-40B4-BE49-F238E27FC236}">
              <a16:creationId xmlns:a16="http://schemas.microsoft.com/office/drawing/2014/main" id="{9FC5B10D-6D72-4399-B04D-E221EDDFBD00}"/>
            </a:ext>
          </a:extLst>
        </xdr:cNvPr>
        <xdr:cNvSpPr/>
      </xdr:nvSpPr>
      <xdr:spPr>
        <a:xfrm>
          <a:off x="1774190" y="104305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74" name="フローチャート: 判断 173">
          <a:extLst>
            <a:ext uri="{FF2B5EF4-FFF2-40B4-BE49-F238E27FC236}">
              <a16:creationId xmlns:a16="http://schemas.microsoft.com/office/drawing/2014/main" id="{DC735296-A08B-4FF0-9CE7-42E14CA0E98D}"/>
            </a:ext>
          </a:extLst>
        </xdr:cNvPr>
        <xdr:cNvSpPr/>
      </xdr:nvSpPr>
      <xdr:spPr>
        <a:xfrm>
          <a:off x="988060" y="104305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1FC0CDC-B442-4AD4-A2CB-BC6CC55F95E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0540A06-74D6-4006-8E27-7C03A5F71E3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4880D1B-4888-492D-8923-18F3379B8B6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112B7D5-A075-4D92-9669-0C44DD0928D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6C56B5E-0888-4937-B504-AE69E5A381C5}"/>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xdr:rowOff>
    </xdr:from>
    <xdr:to>
      <xdr:col>24</xdr:col>
      <xdr:colOff>114300</xdr:colOff>
      <xdr:row>59</xdr:row>
      <xdr:rowOff>115570</xdr:rowOff>
    </xdr:to>
    <xdr:sp macro="" textlink="">
      <xdr:nvSpPr>
        <xdr:cNvPr id="180" name="楕円 179">
          <a:extLst>
            <a:ext uri="{FF2B5EF4-FFF2-40B4-BE49-F238E27FC236}">
              <a16:creationId xmlns:a16="http://schemas.microsoft.com/office/drawing/2014/main" id="{6161B0B3-5B49-4D73-9617-2FDF2ABA1322}"/>
            </a:ext>
          </a:extLst>
        </xdr:cNvPr>
        <xdr:cNvSpPr/>
      </xdr:nvSpPr>
      <xdr:spPr>
        <a:xfrm>
          <a:off x="4131310" y="10133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36847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CAAB73BB-77D3-423A-A8C1-4FBC7183B85F}"/>
            </a:ext>
          </a:extLst>
        </xdr:cNvPr>
        <xdr:cNvSpPr txBox="1"/>
      </xdr:nvSpPr>
      <xdr:spPr>
        <a:xfrm>
          <a:off x="421259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153035</xdr:rowOff>
    </xdr:from>
    <xdr:to>
      <xdr:col>20</xdr:col>
      <xdr:colOff>38100</xdr:colOff>
      <xdr:row>59</xdr:row>
      <xdr:rowOff>83185</xdr:rowOff>
    </xdr:to>
    <xdr:sp macro="" textlink="">
      <xdr:nvSpPr>
        <xdr:cNvPr id="182" name="楕円 181">
          <a:extLst>
            <a:ext uri="{FF2B5EF4-FFF2-40B4-BE49-F238E27FC236}">
              <a16:creationId xmlns:a16="http://schemas.microsoft.com/office/drawing/2014/main" id="{D52E7F99-F606-46F8-83BC-56423AE8C5B0}"/>
            </a:ext>
          </a:extLst>
        </xdr:cNvPr>
        <xdr:cNvSpPr/>
      </xdr:nvSpPr>
      <xdr:spPr>
        <a:xfrm>
          <a:off x="3388360" y="100971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32385</xdr:rowOff>
    </xdr:from>
    <xdr:to>
      <xdr:col>24</xdr:col>
      <xdr:colOff>63500</xdr:colOff>
      <xdr:row>59</xdr:row>
      <xdr:rowOff>64770</xdr:rowOff>
    </xdr:to>
    <xdr:cxnSp macro="">
      <xdr:nvCxnSpPr>
        <xdr:cNvPr id="183" name="直線コネクタ 182">
          <a:extLst>
            <a:ext uri="{FF2B5EF4-FFF2-40B4-BE49-F238E27FC236}">
              <a16:creationId xmlns:a16="http://schemas.microsoft.com/office/drawing/2014/main" id="{2A0972DA-61C4-40FD-B8A1-1BA742CA5D81}"/>
            </a:ext>
          </a:extLst>
        </xdr:cNvPr>
        <xdr:cNvCxnSpPr/>
      </xdr:nvCxnSpPr>
      <xdr:spPr>
        <a:xfrm>
          <a:off x="3431540" y="10146030"/>
          <a:ext cx="7429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84" name="楕円 183">
          <a:extLst>
            <a:ext uri="{FF2B5EF4-FFF2-40B4-BE49-F238E27FC236}">
              <a16:creationId xmlns:a16="http://schemas.microsoft.com/office/drawing/2014/main" id="{00CD7397-D57D-4BCF-8DE4-FABC0C4153DF}"/>
            </a:ext>
          </a:extLst>
        </xdr:cNvPr>
        <xdr:cNvSpPr/>
      </xdr:nvSpPr>
      <xdr:spPr>
        <a:xfrm>
          <a:off x="2571750" y="10066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32385</xdr:rowOff>
    </xdr:to>
    <xdr:cxnSp macro="">
      <xdr:nvCxnSpPr>
        <xdr:cNvPr id="185" name="直線コネクタ 184">
          <a:extLst>
            <a:ext uri="{FF2B5EF4-FFF2-40B4-BE49-F238E27FC236}">
              <a16:creationId xmlns:a16="http://schemas.microsoft.com/office/drawing/2014/main" id="{F143FAB0-8F1C-4D4B-BE13-61FF9D7EDE28}"/>
            </a:ext>
          </a:extLst>
        </xdr:cNvPr>
        <xdr:cNvCxnSpPr/>
      </xdr:nvCxnSpPr>
      <xdr:spPr>
        <a:xfrm>
          <a:off x="2626360" y="10115550"/>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88265</xdr:rowOff>
    </xdr:from>
    <xdr:to>
      <xdr:col>10</xdr:col>
      <xdr:colOff>165100</xdr:colOff>
      <xdr:row>59</xdr:row>
      <xdr:rowOff>18415</xdr:rowOff>
    </xdr:to>
    <xdr:sp macro="" textlink="">
      <xdr:nvSpPr>
        <xdr:cNvPr id="186" name="楕円 185">
          <a:extLst>
            <a:ext uri="{FF2B5EF4-FFF2-40B4-BE49-F238E27FC236}">
              <a16:creationId xmlns:a16="http://schemas.microsoft.com/office/drawing/2014/main" id="{CEBF7147-405C-4E3C-834A-835DB7931C7B}"/>
            </a:ext>
          </a:extLst>
        </xdr:cNvPr>
        <xdr:cNvSpPr/>
      </xdr:nvSpPr>
      <xdr:spPr>
        <a:xfrm>
          <a:off x="1774190" y="100361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139065</xdr:rowOff>
    </xdr:from>
    <xdr:to>
      <xdr:col>15</xdr:col>
      <xdr:colOff>50800</xdr:colOff>
      <xdr:row>59</xdr:row>
      <xdr:rowOff>0</xdr:rowOff>
    </xdr:to>
    <xdr:cxnSp macro="">
      <xdr:nvCxnSpPr>
        <xdr:cNvPr id="187" name="直線コネクタ 186">
          <a:extLst>
            <a:ext uri="{FF2B5EF4-FFF2-40B4-BE49-F238E27FC236}">
              <a16:creationId xmlns:a16="http://schemas.microsoft.com/office/drawing/2014/main" id="{9D5373F4-30C1-48CF-88B6-FF99B3F391C9}"/>
            </a:ext>
          </a:extLst>
        </xdr:cNvPr>
        <xdr:cNvCxnSpPr/>
      </xdr:nvCxnSpPr>
      <xdr:spPr>
        <a:xfrm>
          <a:off x="1828800" y="1007935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69033734-74F5-458E-B3CD-175F42A637DB}"/>
            </a:ext>
          </a:extLst>
        </xdr:cNvPr>
        <xdr:cNvSpPr txBox="1"/>
      </xdr:nvSpPr>
      <xdr:spPr>
        <a:xfrm>
          <a:off x="32391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39A624F1-610B-48C7-940F-B8E6C3362967}"/>
            </a:ext>
          </a:extLst>
        </xdr:cNvPr>
        <xdr:cNvSpPr txBox="1"/>
      </xdr:nvSpPr>
      <xdr:spPr>
        <a:xfrm>
          <a:off x="2439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62DD6004-77B9-423C-A23A-DCB8399FD8CD}"/>
            </a:ext>
          </a:extLst>
        </xdr:cNvPr>
        <xdr:cNvSpPr txBox="1"/>
      </xdr:nvSpPr>
      <xdr:spPr>
        <a:xfrm>
          <a:off x="164148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92092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A1EFEB83-D133-4C45-9455-782128D2E515}"/>
            </a:ext>
          </a:extLst>
        </xdr:cNvPr>
        <xdr:cNvSpPr txBox="1"/>
      </xdr:nvSpPr>
      <xdr:spPr>
        <a:xfrm>
          <a:off x="85535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99712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D040C84D-48AE-49CD-BC1B-37D857164784}"/>
            </a:ext>
          </a:extLst>
        </xdr:cNvPr>
        <xdr:cNvSpPr txBox="1"/>
      </xdr:nvSpPr>
      <xdr:spPr>
        <a:xfrm>
          <a:off x="32391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8F8FFEBC-B21A-4136-8E4F-DCB04B7BBAA2}"/>
            </a:ext>
          </a:extLst>
        </xdr:cNvPr>
        <xdr:cNvSpPr txBox="1"/>
      </xdr:nvSpPr>
      <xdr:spPr>
        <a:xfrm>
          <a:off x="2439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34942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C6E2E8E2-4999-4CC8-AD05-9691274DA736}"/>
            </a:ext>
          </a:extLst>
        </xdr:cNvPr>
        <xdr:cNvSpPr txBox="1"/>
      </xdr:nvSpPr>
      <xdr:spPr>
        <a:xfrm>
          <a:off x="164148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139E9457-A8CC-4A2B-B3D2-CB91BA27A403}"/>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F141C336-459E-4BCA-AE98-92F1D415AB8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29A7F479-CA87-43C5-A7DD-0BC21AE4CFEF}"/>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84C851EB-38DA-41AA-8A74-96705986B3E7}"/>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EE983591-0BF4-4AF1-B6DF-9EBF600D23B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4A8D7C25-C9A0-4441-856C-06114AED92A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1806D0E0-7A39-4916-B73D-EF97AB97AA2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6BDF265F-E49F-4851-A5F6-3A9F0D9F7CA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DA2FC60B-CD41-4CF3-91A8-43D8D4F7C4C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969591BB-962C-4B25-8537-DAC8AC1C28F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a:extLst>
            <a:ext uri="{FF2B5EF4-FFF2-40B4-BE49-F238E27FC236}">
              <a16:creationId xmlns:a16="http://schemas.microsoft.com/office/drawing/2014/main" id="{902AF59D-FDBD-4407-A11C-98DDF87D4F1C}"/>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a:extLst>
            <a:ext uri="{FF2B5EF4-FFF2-40B4-BE49-F238E27FC236}">
              <a16:creationId xmlns:a16="http://schemas.microsoft.com/office/drawing/2014/main" id="{ACC4099E-E854-4490-A445-65A103E54B5B}"/>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a:extLst>
            <a:ext uri="{FF2B5EF4-FFF2-40B4-BE49-F238E27FC236}">
              <a16:creationId xmlns:a16="http://schemas.microsoft.com/office/drawing/2014/main" id="{63392612-6114-4026-8FE0-2EC45EF518A2}"/>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8" name="テキスト ボックス 207">
          <a:extLst>
            <a:ext uri="{FF2B5EF4-FFF2-40B4-BE49-F238E27FC236}">
              <a16:creationId xmlns:a16="http://schemas.microsoft.com/office/drawing/2014/main" id="{74783C3E-ECEF-42D9-81DD-36D0F554C2CA}"/>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a:extLst>
            <a:ext uri="{FF2B5EF4-FFF2-40B4-BE49-F238E27FC236}">
              <a16:creationId xmlns:a16="http://schemas.microsoft.com/office/drawing/2014/main" id="{926E74F0-C0B6-448B-8F1A-51FD795888B3}"/>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0" name="テキスト ボックス 209">
          <a:extLst>
            <a:ext uri="{FF2B5EF4-FFF2-40B4-BE49-F238E27FC236}">
              <a16:creationId xmlns:a16="http://schemas.microsoft.com/office/drawing/2014/main" id="{1373358D-3673-474F-8EB7-67B5AFA61458}"/>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a:extLst>
            <a:ext uri="{FF2B5EF4-FFF2-40B4-BE49-F238E27FC236}">
              <a16:creationId xmlns:a16="http://schemas.microsoft.com/office/drawing/2014/main" id="{7666844F-0FFF-4939-A05A-532942AF8D69}"/>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2" name="テキスト ボックス 211">
          <a:extLst>
            <a:ext uri="{FF2B5EF4-FFF2-40B4-BE49-F238E27FC236}">
              <a16:creationId xmlns:a16="http://schemas.microsoft.com/office/drawing/2014/main" id="{00E6EE4E-1B47-4C6B-A470-5F0A33D15BC2}"/>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a:extLst>
            <a:ext uri="{FF2B5EF4-FFF2-40B4-BE49-F238E27FC236}">
              <a16:creationId xmlns:a16="http://schemas.microsoft.com/office/drawing/2014/main" id="{C8CE9BA0-895C-47BA-B648-4F39CA786BF1}"/>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4" name="テキスト ボックス 213">
          <a:extLst>
            <a:ext uri="{FF2B5EF4-FFF2-40B4-BE49-F238E27FC236}">
              <a16:creationId xmlns:a16="http://schemas.microsoft.com/office/drawing/2014/main" id="{130BEA19-39B9-4F06-A2B5-60037FFBBA6D}"/>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a:extLst>
            <a:ext uri="{FF2B5EF4-FFF2-40B4-BE49-F238E27FC236}">
              <a16:creationId xmlns:a16="http://schemas.microsoft.com/office/drawing/2014/main" id="{5498F523-E217-466E-8A2A-9B3F339B41C7}"/>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16" name="テキスト ボックス 215">
          <a:extLst>
            <a:ext uri="{FF2B5EF4-FFF2-40B4-BE49-F238E27FC236}">
              <a16:creationId xmlns:a16="http://schemas.microsoft.com/office/drawing/2014/main" id="{CCB59950-85E3-47F9-A672-CD7E678A7DED}"/>
            </a:ext>
          </a:extLst>
        </xdr:cNvPr>
        <xdr:cNvSpPr txBox="1"/>
      </xdr:nvSpPr>
      <xdr:spPr>
        <a:xfrm>
          <a:off x="5416126" y="932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94EDB066-5694-43B4-802A-B4A9AD99012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a:extLst>
            <a:ext uri="{FF2B5EF4-FFF2-40B4-BE49-F238E27FC236}">
              <a16:creationId xmlns:a16="http://schemas.microsoft.com/office/drawing/2014/main" id="{BEC73480-298E-479D-B268-63476B8A5BE9}"/>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C62D826F-8DDE-4B6C-BD61-6610DABFB0D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0" name="直線コネクタ 219">
          <a:extLst>
            <a:ext uri="{FF2B5EF4-FFF2-40B4-BE49-F238E27FC236}">
              <a16:creationId xmlns:a16="http://schemas.microsoft.com/office/drawing/2014/main" id="{5F45B7B7-264B-47E3-8852-C0EC840E048D}"/>
            </a:ext>
          </a:extLst>
        </xdr:cNvPr>
        <xdr:cNvCxnSpPr/>
      </xdr:nvCxnSpPr>
      <xdr:spPr>
        <a:xfrm flipV="1">
          <a:off x="9429115" y="9622513"/>
          <a:ext cx="0" cy="14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0545165A-BA76-479C-9534-34DE91BF589D}"/>
            </a:ext>
          </a:extLst>
        </xdr:cNvPr>
        <xdr:cNvSpPr txBox="1"/>
      </xdr:nvSpPr>
      <xdr:spPr>
        <a:xfrm>
          <a:off x="9467850" y="1109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22" name="直線コネクタ 221">
          <a:extLst>
            <a:ext uri="{FF2B5EF4-FFF2-40B4-BE49-F238E27FC236}">
              <a16:creationId xmlns:a16="http://schemas.microsoft.com/office/drawing/2014/main" id="{8F252BDD-B5AF-4379-854B-35B6B0C9613D}"/>
            </a:ext>
          </a:extLst>
        </xdr:cNvPr>
        <xdr:cNvCxnSpPr/>
      </xdr:nvCxnSpPr>
      <xdr:spPr>
        <a:xfrm>
          <a:off x="9356090" y="110946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23" name="【橋りょう・トンネル】&#10;一人当たり有形固定資産（償却資産）額最大値テキスト">
          <a:extLst>
            <a:ext uri="{FF2B5EF4-FFF2-40B4-BE49-F238E27FC236}">
              <a16:creationId xmlns:a16="http://schemas.microsoft.com/office/drawing/2014/main" id="{32A796B7-57B7-4990-92C0-216690B7F7B8}"/>
            </a:ext>
          </a:extLst>
        </xdr:cNvPr>
        <xdr:cNvSpPr txBox="1"/>
      </xdr:nvSpPr>
      <xdr:spPr>
        <a:xfrm>
          <a:off x="9467850" y="939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24" name="直線コネクタ 223">
          <a:extLst>
            <a:ext uri="{FF2B5EF4-FFF2-40B4-BE49-F238E27FC236}">
              <a16:creationId xmlns:a16="http://schemas.microsoft.com/office/drawing/2014/main" id="{27BA9E09-6E33-469A-95FD-624C460DF344}"/>
            </a:ext>
          </a:extLst>
        </xdr:cNvPr>
        <xdr:cNvCxnSpPr/>
      </xdr:nvCxnSpPr>
      <xdr:spPr>
        <a:xfrm>
          <a:off x="9356090" y="96225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25" name="【橋りょう・トンネル】&#10;一人当たり有形固定資産（償却資産）額平均値テキスト">
          <a:extLst>
            <a:ext uri="{FF2B5EF4-FFF2-40B4-BE49-F238E27FC236}">
              <a16:creationId xmlns:a16="http://schemas.microsoft.com/office/drawing/2014/main" id="{4E97A624-264F-42AF-9F18-A4809760A914}"/>
            </a:ext>
          </a:extLst>
        </xdr:cNvPr>
        <xdr:cNvSpPr txBox="1"/>
      </xdr:nvSpPr>
      <xdr:spPr>
        <a:xfrm>
          <a:off x="9467850" y="10580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26" name="フローチャート: 判断 225">
          <a:extLst>
            <a:ext uri="{FF2B5EF4-FFF2-40B4-BE49-F238E27FC236}">
              <a16:creationId xmlns:a16="http://schemas.microsoft.com/office/drawing/2014/main" id="{86BD1C7C-E2F9-4DED-8C2B-AAC76080C068}"/>
            </a:ext>
          </a:extLst>
        </xdr:cNvPr>
        <xdr:cNvSpPr/>
      </xdr:nvSpPr>
      <xdr:spPr>
        <a:xfrm>
          <a:off x="9394190" y="107232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27" name="フローチャート: 判断 226">
          <a:extLst>
            <a:ext uri="{FF2B5EF4-FFF2-40B4-BE49-F238E27FC236}">
              <a16:creationId xmlns:a16="http://schemas.microsoft.com/office/drawing/2014/main" id="{E0A62F97-E160-45B5-A589-6CFD4C1E4788}"/>
            </a:ext>
          </a:extLst>
        </xdr:cNvPr>
        <xdr:cNvSpPr/>
      </xdr:nvSpPr>
      <xdr:spPr>
        <a:xfrm>
          <a:off x="8632190" y="107347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28" name="フローチャート: 判断 227">
          <a:extLst>
            <a:ext uri="{FF2B5EF4-FFF2-40B4-BE49-F238E27FC236}">
              <a16:creationId xmlns:a16="http://schemas.microsoft.com/office/drawing/2014/main" id="{4E05ECC4-28D8-4C07-9483-0B2AA1972D17}"/>
            </a:ext>
          </a:extLst>
        </xdr:cNvPr>
        <xdr:cNvSpPr/>
      </xdr:nvSpPr>
      <xdr:spPr>
        <a:xfrm>
          <a:off x="7846060" y="10740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29" name="フローチャート: 判断 228">
          <a:extLst>
            <a:ext uri="{FF2B5EF4-FFF2-40B4-BE49-F238E27FC236}">
              <a16:creationId xmlns:a16="http://schemas.microsoft.com/office/drawing/2014/main" id="{D9BE210F-12B9-41C7-BCD7-3C99A50C014D}"/>
            </a:ext>
          </a:extLst>
        </xdr:cNvPr>
        <xdr:cNvSpPr/>
      </xdr:nvSpPr>
      <xdr:spPr>
        <a:xfrm>
          <a:off x="7029450" y="104327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30" name="フローチャート: 判断 229">
          <a:extLst>
            <a:ext uri="{FF2B5EF4-FFF2-40B4-BE49-F238E27FC236}">
              <a16:creationId xmlns:a16="http://schemas.microsoft.com/office/drawing/2014/main" id="{C5710C04-FEF7-44C6-B54A-5E642B1A5FA6}"/>
            </a:ext>
          </a:extLst>
        </xdr:cNvPr>
        <xdr:cNvSpPr/>
      </xdr:nvSpPr>
      <xdr:spPr>
        <a:xfrm>
          <a:off x="6231890" y="103618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E122A53-BA66-44A5-AA11-B35A01CF6DC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85A41A6-BE95-4F9E-9162-577F5EFF071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0B7EFEF-D685-4856-9C9B-33A36CF7B40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6BC8F7E-5678-447E-91C6-BBE77F81E2E7}"/>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1CC676F-D46C-4CA6-8C33-D4765D340C0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15918</xdr:rowOff>
    </xdr:from>
    <xdr:to>
      <xdr:col>55</xdr:col>
      <xdr:colOff>50800</xdr:colOff>
      <xdr:row>64</xdr:row>
      <xdr:rowOff>117518</xdr:rowOff>
    </xdr:to>
    <xdr:sp macro="" textlink="">
      <xdr:nvSpPr>
        <xdr:cNvPr id="236" name="楕円 235">
          <a:extLst>
            <a:ext uri="{FF2B5EF4-FFF2-40B4-BE49-F238E27FC236}">
              <a16:creationId xmlns:a16="http://schemas.microsoft.com/office/drawing/2014/main" id="{CF20060B-32C6-40A0-903D-596CBC2B67C3}"/>
            </a:ext>
          </a:extLst>
        </xdr:cNvPr>
        <xdr:cNvSpPr/>
      </xdr:nvSpPr>
      <xdr:spPr>
        <a:xfrm>
          <a:off x="9394190" y="1099252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102295</xdr:rowOff>
    </xdr:from>
    <xdr:ext cx="534377" cy="259045"/>
    <xdr:sp macro="" textlink="">
      <xdr:nvSpPr>
        <xdr:cNvPr id="237" name="【橋りょう・トンネル】&#10;一人当たり有形固定資産（償却資産）額該当値テキスト">
          <a:extLst>
            <a:ext uri="{FF2B5EF4-FFF2-40B4-BE49-F238E27FC236}">
              <a16:creationId xmlns:a16="http://schemas.microsoft.com/office/drawing/2014/main" id="{350FD4C7-7A23-45A2-9E30-7AC9DED00FEE}"/>
            </a:ext>
          </a:extLst>
        </xdr:cNvPr>
        <xdr:cNvSpPr txBox="1"/>
      </xdr:nvSpPr>
      <xdr:spPr>
        <a:xfrm>
          <a:off x="9467850" y="1089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16095</xdr:rowOff>
    </xdr:from>
    <xdr:to>
      <xdr:col>50</xdr:col>
      <xdr:colOff>165100</xdr:colOff>
      <xdr:row>64</xdr:row>
      <xdr:rowOff>117695</xdr:rowOff>
    </xdr:to>
    <xdr:sp macro="" textlink="">
      <xdr:nvSpPr>
        <xdr:cNvPr id="238" name="楕円 237">
          <a:extLst>
            <a:ext uri="{FF2B5EF4-FFF2-40B4-BE49-F238E27FC236}">
              <a16:creationId xmlns:a16="http://schemas.microsoft.com/office/drawing/2014/main" id="{FA8ABEAB-A86E-410B-AAE9-3E02F373EC18}"/>
            </a:ext>
          </a:extLst>
        </xdr:cNvPr>
        <xdr:cNvSpPr/>
      </xdr:nvSpPr>
      <xdr:spPr>
        <a:xfrm>
          <a:off x="8632190" y="10992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66718</xdr:rowOff>
    </xdr:from>
    <xdr:to>
      <xdr:col>55</xdr:col>
      <xdr:colOff>0</xdr:colOff>
      <xdr:row>64</xdr:row>
      <xdr:rowOff>66895</xdr:rowOff>
    </xdr:to>
    <xdr:cxnSp macro="">
      <xdr:nvCxnSpPr>
        <xdr:cNvPr id="239" name="直線コネクタ 238">
          <a:extLst>
            <a:ext uri="{FF2B5EF4-FFF2-40B4-BE49-F238E27FC236}">
              <a16:creationId xmlns:a16="http://schemas.microsoft.com/office/drawing/2014/main" id="{50532BB4-F5E6-49E0-894A-B7DD1B91EB72}"/>
            </a:ext>
          </a:extLst>
        </xdr:cNvPr>
        <xdr:cNvCxnSpPr/>
      </xdr:nvCxnSpPr>
      <xdr:spPr>
        <a:xfrm flipV="1">
          <a:off x="8686800" y="11037613"/>
          <a:ext cx="74295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16290</xdr:rowOff>
    </xdr:from>
    <xdr:to>
      <xdr:col>46</xdr:col>
      <xdr:colOff>38100</xdr:colOff>
      <xdr:row>64</xdr:row>
      <xdr:rowOff>117890</xdr:rowOff>
    </xdr:to>
    <xdr:sp macro="" textlink="">
      <xdr:nvSpPr>
        <xdr:cNvPr id="240" name="楕円 239">
          <a:extLst>
            <a:ext uri="{FF2B5EF4-FFF2-40B4-BE49-F238E27FC236}">
              <a16:creationId xmlns:a16="http://schemas.microsoft.com/office/drawing/2014/main" id="{96B71170-E2CA-4EF6-84C1-37F662176A39}"/>
            </a:ext>
          </a:extLst>
        </xdr:cNvPr>
        <xdr:cNvSpPr/>
      </xdr:nvSpPr>
      <xdr:spPr>
        <a:xfrm>
          <a:off x="7846060" y="1099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66895</xdr:rowOff>
    </xdr:from>
    <xdr:to>
      <xdr:col>50</xdr:col>
      <xdr:colOff>114300</xdr:colOff>
      <xdr:row>64</xdr:row>
      <xdr:rowOff>67090</xdr:rowOff>
    </xdr:to>
    <xdr:cxnSp macro="">
      <xdr:nvCxnSpPr>
        <xdr:cNvPr id="241" name="直線コネクタ 240">
          <a:extLst>
            <a:ext uri="{FF2B5EF4-FFF2-40B4-BE49-F238E27FC236}">
              <a16:creationId xmlns:a16="http://schemas.microsoft.com/office/drawing/2014/main" id="{A3DE0BFF-C0FA-42A3-964B-91859A9DC68B}"/>
            </a:ext>
          </a:extLst>
        </xdr:cNvPr>
        <xdr:cNvCxnSpPr/>
      </xdr:nvCxnSpPr>
      <xdr:spPr>
        <a:xfrm flipV="1">
          <a:off x="7889240" y="11037790"/>
          <a:ext cx="79756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16225</xdr:rowOff>
    </xdr:from>
    <xdr:to>
      <xdr:col>41</xdr:col>
      <xdr:colOff>101600</xdr:colOff>
      <xdr:row>64</xdr:row>
      <xdr:rowOff>117825</xdr:rowOff>
    </xdr:to>
    <xdr:sp macro="" textlink="">
      <xdr:nvSpPr>
        <xdr:cNvPr id="242" name="楕円 241">
          <a:extLst>
            <a:ext uri="{FF2B5EF4-FFF2-40B4-BE49-F238E27FC236}">
              <a16:creationId xmlns:a16="http://schemas.microsoft.com/office/drawing/2014/main" id="{A7BEC96A-CF66-4EE4-92B5-4B8C87816A85}"/>
            </a:ext>
          </a:extLst>
        </xdr:cNvPr>
        <xdr:cNvSpPr/>
      </xdr:nvSpPr>
      <xdr:spPr>
        <a:xfrm>
          <a:off x="7029450" y="109928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67025</xdr:rowOff>
    </xdr:from>
    <xdr:to>
      <xdr:col>45</xdr:col>
      <xdr:colOff>177800</xdr:colOff>
      <xdr:row>64</xdr:row>
      <xdr:rowOff>67090</xdr:rowOff>
    </xdr:to>
    <xdr:cxnSp macro="">
      <xdr:nvCxnSpPr>
        <xdr:cNvPr id="243" name="直線コネクタ 242">
          <a:extLst>
            <a:ext uri="{FF2B5EF4-FFF2-40B4-BE49-F238E27FC236}">
              <a16:creationId xmlns:a16="http://schemas.microsoft.com/office/drawing/2014/main" id="{D585A55E-72E1-4B18-A40F-BE147FDA8D06}"/>
            </a:ext>
          </a:extLst>
        </xdr:cNvPr>
        <xdr:cNvCxnSpPr/>
      </xdr:nvCxnSpPr>
      <xdr:spPr>
        <a:xfrm>
          <a:off x="7084060" y="11037920"/>
          <a:ext cx="80518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44" name="n_1aveValue【橋りょう・トンネル】&#10;一人当たり有形固定資産（償却資産）額">
          <a:extLst>
            <a:ext uri="{FF2B5EF4-FFF2-40B4-BE49-F238E27FC236}">
              <a16:creationId xmlns:a16="http://schemas.microsoft.com/office/drawing/2014/main" id="{0F8AA150-8E2F-4C32-B0FA-027E518F1176}"/>
            </a:ext>
          </a:extLst>
        </xdr:cNvPr>
        <xdr:cNvSpPr txBox="1"/>
      </xdr:nvSpPr>
      <xdr:spPr>
        <a:xfrm>
          <a:off x="8422151" y="105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45" name="n_2aveValue【橋りょう・トンネル】&#10;一人当たり有形固定資産（償却資産）額">
          <a:extLst>
            <a:ext uri="{FF2B5EF4-FFF2-40B4-BE49-F238E27FC236}">
              <a16:creationId xmlns:a16="http://schemas.microsoft.com/office/drawing/2014/main" id="{EFEC6202-4E4A-4F06-92AD-EF2FC9C48C6E}"/>
            </a:ext>
          </a:extLst>
        </xdr:cNvPr>
        <xdr:cNvSpPr txBox="1"/>
      </xdr:nvSpPr>
      <xdr:spPr>
        <a:xfrm>
          <a:off x="7641101" y="1051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7FF52441-329B-43DF-A4C2-340B176346C8}"/>
            </a:ext>
          </a:extLst>
        </xdr:cNvPr>
        <xdr:cNvSpPr txBox="1"/>
      </xdr:nvSpPr>
      <xdr:spPr>
        <a:xfrm>
          <a:off x="6822655" y="1021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3B7897A6-D884-4A77-B40A-11ED20E2E60F}"/>
            </a:ext>
          </a:extLst>
        </xdr:cNvPr>
        <xdr:cNvSpPr txBox="1"/>
      </xdr:nvSpPr>
      <xdr:spPr>
        <a:xfrm>
          <a:off x="6007950" y="1013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108822</xdr:rowOff>
    </xdr:from>
    <xdr:ext cx="534377" cy="259045"/>
    <xdr:sp macro="" textlink="">
      <xdr:nvSpPr>
        <xdr:cNvPr id="248" name="n_1mainValue【橋りょう・トンネル】&#10;一人当たり有形固定資産（償却資産）額">
          <a:extLst>
            <a:ext uri="{FF2B5EF4-FFF2-40B4-BE49-F238E27FC236}">
              <a16:creationId xmlns:a16="http://schemas.microsoft.com/office/drawing/2014/main" id="{94BF2618-5A50-40C2-8711-3A42BA6A006B}"/>
            </a:ext>
          </a:extLst>
        </xdr:cNvPr>
        <xdr:cNvSpPr txBox="1"/>
      </xdr:nvSpPr>
      <xdr:spPr>
        <a:xfrm>
          <a:off x="8422151" y="1107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109017</xdr:rowOff>
    </xdr:from>
    <xdr:ext cx="534377" cy="259045"/>
    <xdr:sp macro="" textlink="">
      <xdr:nvSpPr>
        <xdr:cNvPr id="249" name="n_2mainValue【橋りょう・トンネル】&#10;一人当たり有形固定資産（償却資産）額">
          <a:extLst>
            <a:ext uri="{FF2B5EF4-FFF2-40B4-BE49-F238E27FC236}">
              <a16:creationId xmlns:a16="http://schemas.microsoft.com/office/drawing/2014/main" id="{E1AA2D59-14BE-41FF-A7EB-B8B7FD92B808}"/>
            </a:ext>
          </a:extLst>
        </xdr:cNvPr>
        <xdr:cNvSpPr txBox="1"/>
      </xdr:nvSpPr>
      <xdr:spPr>
        <a:xfrm>
          <a:off x="7641101" y="1107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108952</xdr:rowOff>
    </xdr:from>
    <xdr:ext cx="534377" cy="259045"/>
    <xdr:sp macro="" textlink="">
      <xdr:nvSpPr>
        <xdr:cNvPr id="250" name="n_3mainValue【橋りょう・トンネル】&#10;一人当たり有形固定資産（償却資産）額">
          <a:extLst>
            <a:ext uri="{FF2B5EF4-FFF2-40B4-BE49-F238E27FC236}">
              <a16:creationId xmlns:a16="http://schemas.microsoft.com/office/drawing/2014/main" id="{9ECF3B88-D03F-4056-BA89-60BA3DC4484D}"/>
            </a:ext>
          </a:extLst>
        </xdr:cNvPr>
        <xdr:cNvSpPr txBox="1"/>
      </xdr:nvSpPr>
      <xdr:spPr>
        <a:xfrm>
          <a:off x="6854971" y="1107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C555EAE1-E420-4200-B931-74454FBB540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35252537-EB49-440E-8A88-61705699DB1C}"/>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B38DEB43-E26A-470C-86BD-53DC049F448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C7EB9D02-62C8-40EC-86C4-21017793475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D5D9E014-3CB4-44CC-8845-CD2F0F6A784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464E15E8-4504-4760-B797-AEABF1B4F39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F149293B-3313-4079-A816-63884512DE0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5A7E5D3F-B391-447E-A7C0-71A95E5F407B}"/>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0E8CD060-D93E-4ADA-91D7-DA84B9B65FE9}"/>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01CB6610-F0FA-4BBE-914D-C6915E20B45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F8C95579-BFD8-462D-A8F7-996211C8EC5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CC0232E5-82F3-4B62-84E4-2B50732233AE}"/>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D11E0274-5FA6-4097-BA87-D59F83AEF7BF}"/>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CC0717D1-1C8F-4367-A0D1-7E473EAAA0A1}"/>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4AEB2531-1999-4A74-985F-F2930E677B1A}"/>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E5D311EA-6345-4A2D-9A86-C0EA49AF4652}"/>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A30F4697-2CDD-487B-8C79-F2C79D355EFB}"/>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45694A7F-0FA6-4F86-A127-9C2005497904}"/>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71F13E6F-B0DF-4FC6-ADC8-3FED3EBF9C49}"/>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C35A4D43-2B58-405A-BB15-9533FC930277}"/>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3112BB5F-386A-4FAD-86C3-DC1CD6D86C1F}"/>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9CA6130B-B61B-4550-8FF4-BD6A6564DDE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D98719EC-8877-4AF0-A3E4-B93A73DDEA13}"/>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3C20DDD7-7FFB-4434-BE5C-60506540ADE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75" name="直線コネクタ 274">
          <a:extLst>
            <a:ext uri="{FF2B5EF4-FFF2-40B4-BE49-F238E27FC236}">
              <a16:creationId xmlns:a16="http://schemas.microsoft.com/office/drawing/2014/main" id="{B7A0AE32-1A13-4966-82C1-EC4D5D1E7E01}"/>
            </a:ext>
          </a:extLst>
        </xdr:cNvPr>
        <xdr:cNvCxnSpPr/>
      </xdr:nvCxnSpPr>
      <xdr:spPr>
        <a:xfrm flipV="1">
          <a:off x="4173855" y="133445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854DDB2B-FAFD-4068-8242-D83F43B5F8C0}"/>
            </a:ext>
          </a:extLst>
        </xdr:cNvPr>
        <xdr:cNvSpPr txBox="1"/>
      </xdr:nvSpPr>
      <xdr:spPr>
        <a:xfrm>
          <a:off x="421259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77" name="直線コネクタ 276">
          <a:extLst>
            <a:ext uri="{FF2B5EF4-FFF2-40B4-BE49-F238E27FC236}">
              <a16:creationId xmlns:a16="http://schemas.microsoft.com/office/drawing/2014/main" id="{F98A663B-3B04-4A67-9462-31A84C1B7292}"/>
            </a:ext>
          </a:extLst>
        </xdr:cNvPr>
        <xdr:cNvCxnSpPr/>
      </xdr:nvCxnSpPr>
      <xdr:spPr>
        <a:xfrm>
          <a:off x="4112260" y="14771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D0FFB07D-753C-4B8A-87BB-91CC8056EDF8}"/>
            </a:ext>
          </a:extLst>
        </xdr:cNvPr>
        <xdr:cNvSpPr txBox="1"/>
      </xdr:nvSpPr>
      <xdr:spPr>
        <a:xfrm>
          <a:off x="4212590"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9" name="直線コネクタ 278">
          <a:extLst>
            <a:ext uri="{FF2B5EF4-FFF2-40B4-BE49-F238E27FC236}">
              <a16:creationId xmlns:a16="http://schemas.microsoft.com/office/drawing/2014/main" id="{01577ABE-83F2-4C38-8472-63CA99FB4277}"/>
            </a:ext>
          </a:extLst>
        </xdr:cNvPr>
        <xdr:cNvCxnSpPr/>
      </xdr:nvCxnSpPr>
      <xdr:spPr>
        <a:xfrm>
          <a:off x="4112260" y="1334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72CFE73D-8F5A-4E6B-9785-A5D7E271F416}"/>
            </a:ext>
          </a:extLst>
        </xdr:cNvPr>
        <xdr:cNvSpPr txBox="1"/>
      </xdr:nvSpPr>
      <xdr:spPr>
        <a:xfrm>
          <a:off x="4212590" y="1411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81" name="フローチャート: 判断 280">
          <a:extLst>
            <a:ext uri="{FF2B5EF4-FFF2-40B4-BE49-F238E27FC236}">
              <a16:creationId xmlns:a16="http://schemas.microsoft.com/office/drawing/2014/main" id="{CA34C560-5648-43B0-8460-83E3E5174E9E}"/>
            </a:ext>
          </a:extLst>
        </xdr:cNvPr>
        <xdr:cNvSpPr/>
      </xdr:nvSpPr>
      <xdr:spPr>
        <a:xfrm>
          <a:off x="41313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82" name="フローチャート: 判断 281">
          <a:extLst>
            <a:ext uri="{FF2B5EF4-FFF2-40B4-BE49-F238E27FC236}">
              <a16:creationId xmlns:a16="http://schemas.microsoft.com/office/drawing/2014/main" id="{B6019B43-61E3-4EFB-9892-CC48AA9AF823}"/>
            </a:ext>
          </a:extLst>
        </xdr:cNvPr>
        <xdr:cNvSpPr/>
      </xdr:nvSpPr>
      <xdr:spPr>
        <a:xfrm>
          <a:off x="33883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83" name="フローチャート: 判断 282">
          <a:extLst>
            <a:ext uri="{FF2B5EF4-FFF2-40B4-BE49-F238E27FC236}">
              <a16:creationId xmlns:a16="http://schemas.microsoft.com/office/drawing/2014/main" id="{CC7AFD54-ABE8-41A3-BBBA-8C049F05E0A5}"/>
            </a:ext>
          </a:extLst>
        </xdr:cNvPr>
        <xdr:cNvSpPr/>
      </xdr:nvSpPr>
      <xdr:spPr>
        <a:xfrm>
          <a:off x="2571750" y="141128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84" name="フローチャート: 判断 283">
          <a:extLst>
            <a:ext uri="{FF2B5EF4-FFF2-40B4-BE49-F238E27FC236}">
              <a16:creationId xmlns:a16="http://schemas.microsoft.com/office/drawing/2014/main" id="{0DF5AB65-1EC5-400F-BECB-148C97BE0C65}"/>
            </a:ext>
          </a:extLst>
        </xdr:cNvPr>
        <xdr:cNvSpPr/>
      </xdr:nvSpPr>
      <xdr:spPr>
        <a:xfrm>
          <a:off x="1774190" y="140614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85" name="フローチャート: 判断 284">
          <a:extLst>
            <a:ext uri="{FF2B5EF4-FFF2-40B4-BE49-F238E27FC236}">
              <a16:creationId xmlns:a16="http://schemas.microsoft.com/office/drawing/2014/main" id="{D03CA189-3951-49E5-9199-6B1A168FF2A5}"/>
            </a:ext>
          </a:extLst>
        </xdr:cNvPr>
        <xdr:cNvSpPr/>
      </xdr:nvSpPr>
      <xdr:spPr>
        <a:xfrm>
          <a:off x="988060" y="14095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266AA4B-D273-4D4F-826C-79152423950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3D413A8-D0E9-47A8-BBFB-F911014A3D12}"/>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F32AC223-D8EA-402C-815C-C7034EEE726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447DD4D-1534-4119-A7FA-A89D0AA963C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FF0CEB0C-5992-42E3-8427-03DDA175E2E1}"/>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156845</xdr:rowOff>
    </xdr:from>
    <xdr:to>
      <xdr:col>24</xdr:col>
      <xdr:colOff>114300</xdr:colOff>
      <xdr:row>79</xdr:row>
      <xdr:rowOff>86995</xdr:rowOff>
    </xdr:to>
    <xdr:sp macro="" textlink="">
      <xdr:nvSpPr>
        <xdr:cNvPr id="291" name="楕円 290">
          <a:extLst>
            <a:ext uri="{FF2B5EF4-FFF2-40B4-BE49-F238E27FC236}">
              <a16:creationId xmlns:a16="http://schemas.microsoft.com/office/drawing/2014/main" id="{56A75928-13E1-438A-AA56-74E6ED920CD6}"/>
            </a:ext>
          </a:extLst>
        </xdr:cNvPr>
        <xdr:cNvSpPr/>
      </xdr:nvSpPr>
      <xdr:spPr>
        <a:xfrm>
          <a:off x="4131310" y="13531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8272</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DC2D7109-C6E9-48F5-AB55-9E4DD309EA45}"/>
            </a:ext>
          </a:extLst>
        </xdr:cNvPr>
        <xdr:cNvSpPr txBox="1"/>
      </xdr:nvSpPr>
      <xdr:spPr>
        <a:xfrm>
          <a:off x="421259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293" name="楕円 292">
          <a:extLst>
            <a:ext uri="{FF2B5EF4-FFF2-40B4-BE49-F238E27FC236}">
              <a16:creationId xmlns:a16="http://schemas.microsoft.com/office/drawing/2014/main" id="{87B2F4B9-92D3-4392-9EB4-FE3BF96BFA21}"/>
            </a:ext>
          </a:extLst>
        </xdr:cNvPr>
        <xdr:cNvSpPr/>
      </xdr:nvSpPr>
      <xdr:spPr>
        <a:xfrm>
          <a:off x="3388360" y="135851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36195</xdr:rowOff>
    </xdr:from>
    <xdr:to>
      <xdr:col>24</xdr:col>
      <xdr:colOff>63500</xdr:colOff>
      <xdr:row>79</xdr:row>
      <xdr:rowOff>91439</xdr:rowOff>
    </xdr:to>
    <xdr:cxnSp macro="">
      <xdr:nvCxnSpPr>
        <xdr:cNvPr id="294" name="直線コネクタ 293">
          <a:extLst>
            <a:ext uri="{FF2B5EF4-FFF2-40B4-BE49-F238E27FC236}">
              <a16:creationId xmlns:a16="http://schemas.microsoft.com/office/drawing/2014/main" id="{0C3F578B-BD84-428B-821F-96996E7607F2}"/>
            </a:ext>
          </a:extLst>
        </xdr:cNvPr>
        <xdr:cNvCxnSpPr/>
      </xdr:nvCxnSpPr>
      <xdr:spPr>
        <a:xfrm flipV="1">
          <a:off x="3431540" y="13580745"/>
          <a:ext cx="74295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57786</xdr:rowOff>
    </xdr:from>
    <xdr:to>
      <xdr:col>15</xdr:col>
      <xdr:colOff>101600</xdr:colOff>
      <xdr:row>79</xdr:row>
      <xdr:rowOff>159386</xdr:rowOff>
    </xdr:to>
    <xdr:sp macro="" textlink="">
      <xdr:nvSpPr>
        <xdr:cNvPr id="295" name="楕円 294">
          <a:extLst>
            <a:ext uri="{FF2B5EF4-FFF2-40B4-BE49-F238E27FC236}">
              <a16:creationId xmlns:a16="http://schemas.microsoft.com/office/drawing/2014/main" id="{34201192-53B2-41AC-A90D-F62F3C11A742}"/>
            </a:ext>
          </a:extLst>
        </xdr:cNvPr>
        <xdr:cNvSpPr/>
      </xdr:nvSpPr>
      <xdr:spPr>
        <a:xfrm>
          <a:off x="2571750" y="1359852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91439</xdr:rowOff>
    </xdr:from>
    <xdr:to>
      <xdr:col>19</xdr:col>
      <xdr:colOff>177800</xdr:colOff>
      <xdr:row>79</xdr:row>
      <xdr:rowOff>108586</xdr:rowOff>
    </xdr:to>
    <xdr:cxnSp macro="">
      <xdr:nvCxnSpPr>
        <xdr:cNvPr id="296" name="直線コネクタ 295">
          <a:extLst>
            <a:ext uri="{FF2B5EF4-FFF2-40B4-BE49-F238E27FC236}">
              <a16:creationId xmlns:a16="http://schemas.microsoft.com/office/drawing/2014/main" id="{274BB63B-3A95-48FC-A092-497C93949045}"/>
            </a:ext>
          </a:extLst>
        </xdr:cNvPr>
        <xdr:cNvCxnSpPr/>
      </xdr:nvCxnSpPr>
      <xdr:spPr>
        <a:xfrm flipV="1">
          <a:off x="2626360" y="13639799"/>
          <a:ext cx="80518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34925</xdr:rowOff>
    </xdr:from>
    <xdr:to>
      <xdr:col>10</xdr:col>
      <xdr:colOff>165100</xdr:colOff>
      <xdr:row>79</xdr:row>
      <xdr:rowOff>136525</xdr:rowOff>
    </xdr:to>
    <xdr:sp macro="" textlink="">
      <xdr:nvSpPr>
        <xdr:cNvPr id="297" name="楕円 296">
          <a:extLst>
            <a:ext uri="{FF2B5EF4-FFF2-40B4-BE49-F238E27FC236}">
              <a16:creationId xmlns:a16="http://schemas.microsoft.com/office/drawing/2014/main" id="{A843A976-CB4E-4039-81E4-8A5B8011FF31}"/>
            </a:ext>
          </a:extLst>
        </xdr:cNvPr>
        <xdr:cNvSpPr/>
      </xdr:nvSpPr>
      <xdr:spPr>
        <a:xfrm>
          <a:off x="1774190" y="135794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85725</xdr:rowOff>
    </xdr:from>
    <xdr:to>
      <xdr:col>15</xdr:col>
      <xdr:colOff>50800</xdr:colOff>
      <xdr:row>79</xdr:row>
      <xdr:rowOff>108586</xdr:rowOff>
    </xdr:to>
    <xdr:cxnSp macro="">
      <xdr:nvCxnSpPr>
        <xdr:cNvPr id="298" name="直線コネクタ 297">
          <a:extLst>
            <a:ext uri="{FF2B5EF4-FFF2-40B4-BE49-F238E27FC236}">
              <a16:creationId xmlns:a16="http://schemas.microsoft.com/office/drawing/2014/main" id="{2DA9A7CB-68F5-405C-AB8D-B61BC16B0C73}"/>
            </a:ext>
          </a:extLst>
        </xdr:cNvPr>
        <xdr:cNvCxnSpPr/>
      </xdr:nvCxnSpPr>
      <xdr:spPr>
        <a:xfrm>
          <a:off x="1828800" y="13632180"/>
          <a:ext cx="7975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99" name="n_1aveValue【公営住宅】&#10;有形固定資産減価償却率">
          <a:extLst>
            <a:ext uri="{FF2B5EF4-FFF2-40B4-BE49-F238E27FC236}">
              <a16:creationId xmlns:a16="http://schemas.microsoft.com/office/drawing/2014/main" id="{5535F125-5645-4453-8F34-C43E7CC76E9A}"/>
            </a:ext>
          </a:extLst>
        </xdr:cNvPr>
        <xdr:cNvSpPr txBox="1"/>
      </xdr:nvSpPr>
      <xdr:spPr>
        <a:xfrm>
          <a:off x="32391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00" name="n_2aveValue【公営住宅】&#10;有形固定資産減価償却率">
          <a:extLst>
            <a:ext uri="{FF2B5EF4-FFF2-40B4-BE49-F238E27FC236}">
              <a16:creationId xmlns:a16="http://schemas.microsoft.com/office/drawing/2014/main" id="{891A5BBA-EA93-4728-BB36-42334E6D40B5}"/>
            </a:ext>
          </a:extLst>
        </xdr:cNvPr>
        <xdr:cNvSpPr txBox="1"/>
      </xdr:nvSpPr>
      <xdr:spPr>
        <a:xfrm>
          <a:off x="2439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01" name="n_3aveValue【公営住宅】&#10;有形固定資産減価償却率">
          <a:extLst>
            <a:ext uri="{FF2B5EF4-FFF2-40B4-BE49-F238E27FC236}">
              <a16:creationId xmlns:a16="http://schemas.microsoft.com/office/drawing/2014/main" id="{4CD771A4-2B4E-4F5A-B66B-2E1A1A575684}"/>
            </a:ext>
          </a:extLst>
        </xdr:cNvPr>
        <xdr:cNvSpPr txBox="1"/>
      </xdr:nvSpPr>
      <xdr:spPr>
        <a:xfrm>
          <a:off x="164148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154957</xdr:rowOff>
    </xdr:from>
    <xdr:ext cx="405111" cy="259045"/>
    <xdr:sp macro="" textlink="">
      <xdr:nvSpPr>
        <xdr:cNvPr id="302" name="n_4aveValue【公営住宅】&#10;有形固定資産減価償却率">
          <a:extLst>
            <a:ext uri="{FF2B5EF4-FFF2-40B4-BE49-F238E27FC236}">
              <a16:creationId xmlns:a16="http://schemas.microsoft.com/office/drawing/2014/main" id="{E260A5CE-C9A9-4DB3-A916-E106F4D8B643}"/>
            </a:ext>
          </a:extLst>
        </xdr:cNvPr>
        <xdr:cNvSpPr txBox="1"/>
      </xdr:nvSpPr>
      <xdr:spPr>
        <a:xfrm>
          <a:off x="85535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158766</xdr:rowOff>
    </xdr:from>
    <xdr:ext cx="405111" cy="259045"/>
    <xdr:sp macro="" textlink="">
      <xdr:nvSpPr>
        <xdr:cNvPr id="303" name="n_1mainValue【公営住宅】&#10;有形固定資産減価償却率">
          <a:extLst>
            <a:ext uri="{FF2B5EF4-FFF2-40B4-BE49-F238E27FC236}">
              <a16:creationId xmlns:a16="http://schemas.microsoft.com/office/drawing/2014/main" id="{0E487623-E1EF-4CCB-948B-9CB4EE6186B4}"/>
            </a:ext>
          </a:extLst>
        </xdr:cNvPr>
        <xdr:cNvSpPr txBox="1"/>
      </xdr:nvSpPr>
      <xdr:spPr>
        <a:xfrm>
          <a:off x="3239144" y="133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4463</xdr:rowOff>
    </xdr:from>
    <xdr:ext cx="405111" cy="259045"/>
    <xdr:sp macro="" textlink="">
      <xdr:nvSpPr>
        <xdr:cNvPr id="304" name="n_2mainValue【公営住宅】&#10;有形固定資産減価償却率">
          <a:extLst>
            <a:ext uri="{FF2B5EF4-FFF2-40B4-BE49-F238E27FC236}">
              <a16:creationId xmlns:a16="http://schemas.microsoft.com/office/drawing/2014/main" id="{121EE823-1E19-4743-B777-B7C34AC1CE63}"/>
            </a:ext>
          </a:extLst>
        </xdr:cNvPr>
        <xdr:cNvSpPr txBox="1"/>
      </xdr:nvSpPr>
      <xdr:spPr>
        <a:xfrm>
          <a:off x="2439044" y="1337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153052</xdr:rowOff>
    </xdr:from>
    <xdr:ext cx="405111" cy="259045"/>
    <xdr:sp macro="" textlink="">
      <xdr:nvSpPr>
        <xdr:cNvPr id="305" name="n_3mainValue【公営住宅】&#10;有形固定資産減価償却率">
          <a:extLst>
            <a:ext uri="{FF2B5EF4-FFF2-40B4-BE49-F238E27FC236}">
              <a16:creationId xmlns:a16="http://schemas.microsoft.com/office/drawing/2014/main" id="{7A554986-39FE-438F-9220-B35646185843}"/>
            </a:ext>
          </a:extLst>
        </xdr:cNvPr>
        <xdr:cNvSpPr txBox="1"/>
      </xdr:nvSpPr>
      <xdr:spPr>
        <a:xfrm>
          <a:off x="164148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2B08E08A-283B-4329-8F3C-929360203DA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4071B738-8CAA-4ACB-A8E4-E3F2B405348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AAF7AF80-8AF5-4A7A-8823-9ECCE78D5C4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22076A9A-5781-42AA-8B4D-B1356061DDE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1BC8AF21-F415-4A56-9F09-DDCE1515F2A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62DDE0DD-3A61-4788-B579-5ACBF7F1E2C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BEB92E6F-3440-4EAF-B782-6AD8BFFA260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5F505C35-5F30-4F08-80C6-FE5E13AFB8A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C76F509C-A231-46A3-897B-57DE7AFA966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E718F3BC-91C8-4BF2-8EB3-E43004DF851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a:extLst>
            <a:ext uri="{FF2B5EF4-FFF2-40B4-BE49-F238E27FC236}">
              <a16:creationId xmlns:a16="http://schemas.microsoft.com/office/drawing/2014/main" id="{509E80CC-900F-4838-B716-8321D66EBC87}"/>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a:extLst>
            <a:ext uri="{FF2B5EF4-FFF2-40B4-BE49-F238E27FC236}">
              <a16:creationId xmlns:a16="http://schemas.microsoft.com/office/drawing/2014/main" id="{E5770011-1EDD-48CD-AD2C-66EACBFDEC45}"/>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6AED48CD-2B99-48E8-80B8-A7149274330E}"/>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2F66FB7C-D143-40FF-ADA5-A585EDBDEBC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a:extLst>
            <a:ext uri="{FF2B5EF4-FFF2-40B4-BE49-F238E27FC236}">
              <a16:creationId xmlns:a16="http://schemas.microsoft.com/office/drawing/2014/main" id="{CA5BA69F-2237-4E4C-B1E4-0E70673A71FF}"/>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a:extLst>
            <a:ext uri="{FF2B5EF4-FFF2-40B4-BE49-F238E27FC236}">
              <a16:creationId xmlns:a16="http://schemas.microsoft.com/office/drawing/2014/main" id="{5BA4C4C7-A6BF-468A-8F5B-8FA52133A635}"/>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E0632619-26AA-493E-BFE7-50A39F88E72D}"/>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19C2F076-5ACA-41E1-9180-D0C634560037}"/>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a:extLst>
            <a:ext uri="{FF2B5EF4-FFF2-40B4-BE49-F238E27FC236}">
              <a16:creationId xmlns:a16="http://schemas.microsoft.com/office/drawing/2014/main" id="{AAA0DE13-A1AB-4D54-BB60-FA8A86B39A8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25" name="直線コネクタ 324">
          <a:extLst>
            <a:ext uri="{FF2B5EF4-FFF2-40B4-BE49-F238E27FC236}">
              <a16:creationId xmlns:a16="http://schemas.microsoft.com/office/drawing/2014/main" id="{9E93D84C-B5A6-4E84-A3DB-8044CCBBA37E}"/>
            </a:ext>
          </a:extLst>
        </xdr:cNvPr>
        <xdr:cNvCxnSpPr/>
      </xdr:nvCxnSpPr>
      <xdr:spPr>
        <a:xfrm flipV="1">
          <a:off x="9429115" y="1339443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26" name="【公営住宅】&#10;一人当たり面積最小値テキスト">
          <a:extLst>
            <a:ext uri="{FF2B5EF4-FFF2-40B4-BE49-F238E27FC236}">
              <a16:creationId xmlns:a16="http://schemas.microsoft.com/office/drawing/2014/main" id="{EB2B7AB6-CF66-42DE-94A6-2D6210AC0EB7}"/>
            </a:ext>
          </a:extLst>
        </xdr:cNvPr>
        <xdr:cNvSpPr txBox="1"/>
      </xdr:nvSpPr>
      <xdr:spPr>
        <a:xfrm>
          <a:off x="9467850" y="146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27" name="直線コネクタ 326">
          <a:extLst>
            <a:ext uri="{FF2B5EF4-FFF2-40B4-BE49-F238E27FC236}">
              <a16:creationId xmlns:a16="http://schemas.microsoft.com/office/drawing/2014/main" id="{DFF3CCBA-33CE-4A0F-9741-48A9A3198054}"/>
            </a:ext>
          </a:extLst>
        </xdr:cNvPr>
        <xdr:cNvCxnSpPr/>
      </xdr:nvCxnSpPr>
      <xdr:spPr>
        <a:xfrm>
          <a:off x="9356090" y="146665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28" name="【公営住宅】&#10;一人当たり面積最大値テキスト">
          <a:extLst>
            <a:ext uri="{FF2B5EF4-FFF2-40B4-BE49-F238E27FC236}">
              <a16:creationId xmlns:a16="http://schemas.microsoft.com/office/drawing/2014/main" id="{13461D10-48DC-4CE3-B645-45297733A236}"/>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29" name="直線コネクタ 328">
          <a:extLst>
            <a:ext uri="{FF2B5EF4-FFF2-40B4-BE49-F238E27FC236}">
              <a16:creationId xmlns:a16="http://schemas.microsoft.com/office/drawing/2014/main" id="{CE870972-7A6C-43FC-A24F-88A6742116A9}"/>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30" name="【公営住宅】&#10;一人当たり面積平均値テキスト">
          <a:extLst>
            <a:ext uri="{FF2B5EF4-FFF2-40B4-BE49-F238E27FC236}">
              <a16:creationId xmlns:a16="http://schemas.microsoft.com/office/drawing/2014/main" id="{38732CA1-8707-40CE-A46D-A231E4B697EE}"/>
            </a:ext>
          </a:extLst>
        </xdr:cNvPr>
        <xdr:cNvSpPr txBox="1"/>
      </xdr:nvSpPr>
      <xdr:spPr>
        <a:xfrm>
          <a:off x="946785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31" name="フローチャート: 判断 330">
          <a:extLst>
            <a:ext uri="{FF2B5EF4-FFF2-40B4-BE49-F238E27FC236}">
              <a16:creationId xmlns:a16="http://schemas.microsoft.com/office/drawing/2014/main" id="{68592643-E0A3-4BD8-AC7B-64F6A40186E6}"/>
            </a:ext>
          </a:extLst>
        </xdr:cNvPr>
        <xdr:cNvSpPr/>
      </xdr:nvSpPr>
      <xdr:spPr>
        <a:xfrm>
          <a:off x="9394190" y="143241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32" name="フローチャート: 判断 331">
          <a:extLst>
            <a:ext uri="{FF2B5EF4-FFF2-40B4-BE49-F238E27FC236}">
              <a16:creationId xmlns:a16="http://schemas.microsoft.com/office/drawing/2014/main" id="{E6C015D8-28B3-4822-8B48-B5BBB25DBAFA}"/>
            </a:ext>
          </a:extLst>
        </xdr:cNvPr>
        <xdr:cNvSpPr/>
      </xdr:nvSpPr>
      <xdr:spPr>
        <a:xfrm>
          <a:off x="8632190" y="14325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33" name="フローチャート: 判断 332">
          <a:extLst>
            <a:ext uri="{FF2B5EF4-FFF2-40B4-BE49-F238E27FC236}">
              <a16:creationId xmlns:a16="http://schemas.microsoft.com/office/drawing/2014/main" id="{B7DFFF37-010F-4055-9820-67604F5525E0}"/>
            </a:ext>
          </a:extLst>
        </xdr:cNvPr>
        <xdr:cNvSpPr/>
      </xdr:nvSpPr>
      <xdr:spPr>
        <a:xfrm>
          <a:off x="7846060" y="143363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137033</xdr:rowOff>
    </xdr:from>
    <xdr:to>
      <xdr:col>41</xdr:col>
      <xdr:colOff>101600</xdr:colOff>
      <xdr:row>83</xdr:row>
      <xdr:rowOff>67183</xdr:rowOff>
    </xdr:to>
    <xdr:sp macro="" textlink="">
      <xdr:nvSpPr>
        <xdr:cNvPr id="334" name="フローチャート: 判断 333">
          <a:extLst>
            <a:ext uri="{FF2B5EF4-FFF2-40B4-BE49-F238E27FC236}">
              <a16:creationId xmlns:a16="http://schemas.microsoft.com/office/drawing/2014/main" id="{11C1ADE5-63A7-4B67-927A-14D93F87D747}"/>
            </a:ext>
          </a:extLst>
        </xdr:cNvPr>
        <xdr:cNvSpPr/>
      </xdr:nvSpPr>
      <xdr:spPr>
        <a:xfrm>
          <a:off x="7029450" y="1419212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146749</xdr:rowOff>
    </xdr:from>
    <xdr:to>
      <xdr:col>36</xdr:col>
      <xdr:colOff>165100</xdr:colOff>
      <xdr:row>83</xdr:row>
      <xdr:rowOff>76899</xdr:rowOff>
    </xdr:to>
    <xdr:sp macro="" textlink="">
      <xdr:nvSpPr>
        <xdr:cNvPr id="335" name="フローチャート: 判断 334">
          <a:extLst>
            <a:ext uri="{FF2B5EF4-FFF2-40B4-BE49-F238E27FC236}">
              <a16:creationId xmlns:a16="http://schemas.microsoft.com/office/drawing/2014/main" id="{250DB62C-CA1A-4C29-9B75-1AA8B68BF17B}"/>
            </a:ext>
          </a:extLst>
        </xdr:cNvPr>
        <xdr:cNvSpPr/>
      </xdr:nvSpPr>
      <xdr:spPr>
        <a:xfrm>
          <a:off x="6231890" y="1420374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854F2977-1569-41D9-8C6A-260423D366C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1DCFAFE3-3894-46A2-BA91-8868D3892DF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409A6AF-EC63-4FC9-884F-10F3F49D8A6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822132CB-C7AC-4459-97B7-D8079514042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F50ACC3-0726-4340-9F7B-33551CDB180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43878</xdr:rowOff>
    </xdr:from>
    <xdr:to>
      <xdr:col>55</xdr:col>
      <xdr:colOff>50800</xdr:colOff>
      <xdr:row>83</xdr:row>
      <xdr:rowOff>145478</xdr:rowOff>
    </xdr:to>
    <xdr:sp macro="" textlink="">
      <xdr:nvSpPr>
        <xdr:cNvPr id="341" name="楕円 340">
          <a:extLst>
            <a:ext uri="{FF2B5EF4-FFF2-40B4-BE49-F238E27FC236}">
              <a16:creationId xmlns:a16="http://schemas.microsoft.com/office/drawing/2014/main" id="{B16B4A3C-1662-4296-AAAD-0A2F159ED900}"/>
            </a:ext>
          </a:extLst>
        </xdr:cNvPr>
        <xdr:cNvSpPr/>
      </xdr:nvSpPr>
      <xdr:spPr>
        <a:xfrm>
          <a:off x="9394190" y="14276133"/>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66755</xdr:rowOff>
    </xdr:from>
    <xdr:ext cx="469744" cy="259045"/>
    <xdr:sp macro="" textlink="">
      <xdr:nvSpPr>
        <xdr:cNvPr id="342" name="【公営住宅】&#10;一人当たり面積該当値テキスト">
          <a:extLst>
            <a:ext uri="{FF2B5EF4-FFF2-40B4-BE49-F238E27FC236}">
              <a16:creationId xmlns:a16="http://schemas.microsoft.com/office/drawing/2014/main" id="{149B1384-8E02-4164-A570-822EFC5FA71E}"/>
            </a:ext>
          </a:extLst>
        </xdr:cNvPr>
        <xdr:cNvSpPr txBox="1"/>
      </xdr:nvSpPr>
      <xdr:spPr>
        <a:xfrm>
          <a:off x="9467850" y="1412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71882</xdr:rowOff>
    </xdr:from>
    <xdr:to>
      <xdr:col>50</xdr:col>
      <xdr:colOff>165100</xdr:colOff>
      <xdr:row>84</xdr:row>
      <xdr:rowOff>2032</xdr:rowOff>
    </xdr:to>
    <xdr:sp macro="" textlink="">
      <xdr:nvSpPr>
        <xdr:cNvPr id="343" name="楕円 342">
          <a:extLst>
            <a:ext uri="{FF2B5EF4-FFF2-40B4-BE49-F238E27FC236}">
              <a16:creationId xmlns:a16="http://schemas.microsoft.com/office/drawing/2014/main" id="{253E1277-44E0-4AD3-932C-5EAAD1DCB5C3}"/>
            </a:ext>
          </a:extLst>
        </xdr:cNvPr>
        <xdr:cNvSpPr/>
      </xdr:nvSpPr>
      <xdr:spPr>
        <a:xfrm>
          <a:off x="8632190" y="143003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94678</xdr:rowOff>
    </xdr:from>
    <xdr:to>
      <xdr:col>55</xdr:col>
      <xdr:colOff>0</xdr:colOff>
      <xdr:row>83</xdr:row>
      <xdr:rowOff>122682</xdr:rowOff>
    </xdr:to>
    <xdr:cxnSp macro="">
      <xdr:nvCxnSpPr>
        <xdr:cNvPr id="344" name="直線コネクタ 343">
          <a:extLst>
            <a:ext uri="{FF2B5EF4-FFF2-40B4-BE49-F238E27FC236}">
              <a16:creationId xmlns:a16="http://schemas.microsoft.com/office/drawing/2014/main" id="{1EFB6A04-3AAB-4C63-84EE-674F1C6FB8C2}"/>
            </a:ext>
          </a:extLst>
        </xdr:cNvPr>
        <xdr:cNvCxnSpPr/>
      </xdr:nvCxnSpPr>
      <xdr:spPr>
        <a:xfrm flipV="1">
          <a:off x="8686800" y="14328838"/>
          <a:ext cx="74295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87313</xdr:rowOff>
    </xdr:from>
    <xdr:to>
      <xdr:col>46</xdr:col>
      <xdr:colOff>38100</xdr:colOff>
      <xdr:row>84</xdr:row>
      <xdr:rowOff>17463</xdr:rowOff>
    </xdr:to>
    <xdr:sp macro="" textlink="">
      <xdr:nvSpPr>
        <xdr:cNvPr id="345" name="楕円 344">
          <a:extLst>
            <a:ext uri="{FF2B5EF4-FFF2-40B4-BE49-F238E27FC236}">
              <a16:creationId xmlns:a16="http://schemas.microsoft.com/office/drawing/2014/main" id="{B49E8057-C546-4162-B43E-4AFA5D9DC9AA}"/>
            </a:ext>
          </a:extLst>
        </xdr:cNvPr>
        <xdr:cNvSpPr/>
      </xdr:nvSpPr>
      <xdr:spPr>
        <a:xfrm>
          <a:off x="7846060" y="143195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122682</xdr:rowOff>
    </xdr:from>
    <xdr:to>
      <xdr:col>50</xdr:col>
      <xdr:colOff>114300</xdr:colOff>
      <xdr:row>83</xdr:row>
      <xdr:rowOff>138113</xdr:rowOff>
    </xdr:to>
    <xdr:cxnSp macro="">
      <xdr:nvCxnSpPr>
        <xdr:cNvPr id="346" name="直線コネクタ 345">
          <a:extLst>
            <a:ext uri="{FF2B5EF4-FFF2-40B4-BE49-F238E27FC236}">
              <a16:creationId xmlns:a16="http://schemas.microsoft.com/office/drawing/2014/main" id="{44B5FCBC-1003-431D-8496-E7E8A2A0756E}"/>
            </a:ext>
          </a:extLst>
        </xdr:cNvPr>
        <xdr:cNvCxnSpPr/>
      </xdr:nvCxnSpPr>
      <xdr:spPr>
        <a:xfrm flipV="1">
          <a:off x="7889240" y="14354937"/>
          <a:ext cx="79756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65596</xdr:rowOff>
    </xdr:from>
    <xdr:to>
      <xdr:col>41</xdr:col>
      <xdr:colOff>101600</xdr:colOff>
      <xdr:row>83</xdr:row>
      <xdr:rowOff>167196</xdr:rowOff>
    </xdr:to>
    <xdr:sp macro="" textlink="">
      <xdr:nvSpPr>
        <xdr:cNvPr id="347" name="楕円 346">
          <a:extLst>
            <a:ext uri="{FF2B5EF4-FFF2-40B4-BE49-F238E27FC236}">
              <a16:creationId xmlns:a16="http://schemas.microsoft.com/office/drawing/2014/main" id="{419D4042-F880-4930-804F-14F2C0259C07}"/>
            </a:ext>
          </a:extLst>
        </xdr:cNvPr>
        <xdr:cNvSpPr/>
      </xdr:nvSpPr>
      <xdr:spPr>
        <a:xfrm>
          <a:off x="7029450" y="142940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116396</xdr:rowOff>
    </xdr:from>
    <xdr:to>
      <xdr:col>45</xdr:col>
      <xdr:colOff>177800</xdr:colOff>
      <xdr:row>83</xdr:row>
      <xdr:rowOff>138113</xdr:rowOff>
    </xdr:to>
    <xdr:cxnSp macro="">
      <xdr:nvCxnSpPr>
        <xdr:cNvPr id="348" name="直線コネクタ 347">
          <a:extLst>
            <a:ext uri="{FF2B5EF4-FFF2-40B4-BE49-F238E27FC236}">
              <a16:creationId xmlns:a16="http://schemas.microsoft.com/office/drawing/2014/main" id="{55E84309-7F69-4FFF-A4AC-AED96A6B36FC}"/>
            </a:ext>
          </a:extLst>
        </xdr:cNvPr>
        <xdr:cNvCxnSpPr/>
      </xdr:nvCxnSpPr>
      <xdr:spPr>
        <a:xfrm>
          <a:off x="7084060" y="14346746"/>
          <a:ext cx="80518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49" name="n_1aveValue【公営住宅】&#10;一人当たり面積">
          <a:extLst>
            <a:ext uri="{FF2B5EF4-FFF2-40B4-BE49-F238E27FC236}">
              <a16:creationId xmlns:a16="http://schemas.microsoft.com/office/drawing/2014/main" id="{FB624D20-5658-4313-B8CB-5310C015CEA8}"/>
            </a:ext>
          </a:extLst>
        </xdr:cNvPr>
        <xdr:cNvSpPr txBox="1"/>
      </xdr:nvSpPr>
      <xdr:spPr>
        <a:xfrm>
          <a:off x="8454467" y="144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50" name="n_2aveValue【公営住宅】&#10;一人当たり面積">
          <a:extLst>
            <a:ext uri="{FF2B5EF4-FFF2-40B4-BE49-F238E27FC236}">
              <a16:creationId xmlns:a16="http://schemas.microsoft.com/office/drawing/2014/main" id="{D0898545-3AA9-4B2B-8EE2-0D2F44CC5C9A}"/>
            </a:ext>
          </a:extLst>
        </xdr:cNvPr>
        <xdr:cNvSpPr txBox="1"/>
      </xdr:nvSpPr>
      <xdr:spPr>
        <a:xfrm>
          <a:off x="7673417" y="144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83710</xdr:rowOff>
    </xdr:from>
    <xdr:ext cx="469744" cy="259045"/>
    <xdr:sp macro="" textlink="">
      <xdr:nvSpPr>
        <xdr:cNvPr id="351" name="n_3aveValue【公営住宅】&#10;一人当たり面積">
          <a:extLst>
            <a:ext uri="{FF2B5EF4-FFF2-40B4-BE49-F238E27FC236}">
              <a16:creationId xmlns:a16="http://schemas.microsoft.com/office/drawing/2014/main" id="{E2425509-3AB8-497E-AEB6-07024CB04E27}"/>
            </a:ext>
          </a:extLst>
        </xdr:cNvPr>
        <xdr:cNvSpPr txBox="1"/>
      </xdr:nvSpPr>
      <xdr:spPr>
        <a:xfrm>
          <a:off x="6866332"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93426</xdr:rowOff>
    </xdr:from>
    <xdr:ext cx="469744" cy="259045"/>
    <xdr:sp macro="" textlink="">
      <xdr:nvSpPr>
        <xdr:cNvPr id="352" name="n_4aveValue【公営住宅】&#10;一人当たり面積">
          <a:extLst>
            <a:ext uri="{FF2B5EF4-FFF2-40B4-BE49-F238E27FC236}">
              <a16:creationId xmlns:a16="http://schemas.microsoft.com/office/drawing/2014/main" id="{ED815312-0420-458A-91B8-7CDEB5362AFD}"/>
            </a:ext>
          </a:extLst>
        </xdr:cNvPr>
        <xdr:cNvSpPr txBox="1"/>
      </xdr:nvSpPr>
      <xdr:spPr>
        <a:xfrm>
          <a:off x="6068772" y="1398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18559</xdr:rowOff>
    </xdr:from>
    <xdr:ext cx="469744" cy="259045"/>
    <xdr:sp macro="" textlink="">
      <xdr:nvSpPr>
        <xdr:cNvPr id="353" name="n_1mainValue【公営住宅】&#10;一人当たり面積">
          <a:extLst>
            <a:ext uri="{FF2B5EF4-FFF2-40B4-BE49-F238E27FC236}">
              <a16:creationId xmlns:a16="http://schemas.microsoft.com/office/drawing/2014/main" id="{C56969F6-56F8-4E23-B477-D788A90083C9}"/>
            </a:ext>
          </a:extLst>
        </xdr:cNvPr>
        <xdr:cNvSpPr txBox="1"/>
      </xdr:nvSpPr>
      <xdr:spPr>
        <a:xfrm>
          <a:off x="84544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33990</xdr:rowOff>
    </xdr:from>
    <xdr:ext cx="469744" cy="259045"/>
    <xdr:sp macro="" textlink="">
      <xdr:nvSpPr>
        <xdr:cNvPr id="354" name="n_2mainValue【公営住宅】&#10;一人当たり面積">
          <a:extLst>
            <a:ext uri="{FF2B5EF4-FFF2-40B4-BE49-F238E27FC236}">
              <a16:creationId xmlns:a16="http://schemas.microsoft.com/office/drawing/2014/main" id="{51FF9837-1D5C-46BB-82BD-5E706BAC4850}"/>
            </a:ext>
          </a:extLst>
        </xdr:cNvPr>
        <xdr:cNvSpPr txBox="1"/>
      </xdr:nvSpPr>
      <xdr:spPr>
        <a:xfrm>
          <a:off x="7673417" y="140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158323</xdr:rowOff>
    </xdr:from>
    <xdr:ext cx="469744" cy="259045"/>
    <xdr:sp macro="" textlink="">
      <xdr:nvSpPr>
        <xdr:cNvPr id="355" name="n_3mainValue【公営住宅】&#10;一人当たり面積">
          <a:extLst>
            <a:ext uri="{FF2B5EF4-FFF2-40B4-BE49-F238E27FC236}">
              <a16:creationId xmlns:a16="http://schemas.microsoft.com/office/drawing/2014/main" id="{C927D1A3-F4DB-4035-A66C-2945201C94AE}"/>
            </a:ext>
          </a:extLst>
        </xdr:cNvPr>
        <xdr:cNvSpPr txBox="1"/>
      </xdr:nvSpPr>
      <xdr:spPr>
        <a:xfrm>
          <a:off x="6866332" y="1439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05DAB78A-7294-4D1E-9923-7187977A1FC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9ADB4734-F2BD-4E76-A3F5-6FF62588189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3AD67C45-F19C-4411-BAE8-D52716B8424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70813CAC-6502-4BBE-B11E-9B560190A9A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8199AAC6-9F1F-402D-9151-6EE7F0E84F5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9B338A2E-F251-4A66-A81F-B52BE6CC65A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8E3D275E-2BAD-4CC9-ADDB-51F861A4E71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79BD860E-C638-482A-A307-E8E8D25602BA}"/>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B421DC19-6E9A-4B6F-B736-3D4E5249E49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95AC4C2C-622E-44DB-88A9-09AAB5CD6C4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A88BC835-D8CD-41FD-918E-8B2E359B3E2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AE0FD5C6-E57A-4652-8033-8794FDFFD38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140AD90D-7531-4EB3-8829-DC7403D8A3F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CE2BA64F-A2C9-49E7-B45B-91A7BEB577A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2F06293F-9612-41A0-93CA-05CCF4971C7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5189752A-D4B5-431A-B21C-64FCE7E9FB83}"/>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95220031-6ECA-4386-B0AB-E7BEBAA64195}"/>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770FCD5C-65F0-4815-83CC-7CC29F3A39E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2FC2F326-C198-4924-9261-ECE2C56B38A4}"/>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3D17D34A-578D-4643-830B-0264134C5DD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2DAE6376-0484-4174-A967-DCCDBFBF35A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5EA3315D-2E5E-4614-87FD-7FE623901EE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374DE273-CAFB-4802-94FC-C794B05B77D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5C02C028-DED1-404E-8546-F534C04DA17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724281C3-E9F4-4A8E-8D4C-B56E0D1F561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F60080C3-829E-421C-8F01-C7D6D8303EA8}"/>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0075DBE1-A222-497C-AD66-9A7B78EDC18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a:extLst>
            <a:ext uri="{FF2B5EF4-FFF2-40B4-BE49-F238E27FC236}">
              <a16:creationId xmlns:a16="http://schemas.microsoft.com/office/drawing/2014/main" id="{277FFB85-6E2B-4CDF-92CB-D9E85DCF30E8}"/>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4CBCD15A-0B7D-410A-99AC-4B57B1BA7D63}"/>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a:extLst>
            <a:ext uri="{FF2B5EF4-FFF2-40B4-BE49-F238E27FC236}">
              <a16:creationId xmlns:a16="http://schemas.microsoft.com/office/drawing/2014/main" id="{9D18A349-6B6E-42EA-A69B-FE58E23C01D2}"/>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a:extLst>
            <a:ext uri="{FF2B5EF4-FFF2-40B4-BE49-F238E27FC236}">
              <a16:creationId xmlns:a16="http://schemas.microsoft.com/office/drawing/2014/main" id="{3EA53A00-9639-4900-A062-F98F0D285B8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a:extLst>
            <a:ext uri="{FF2B5EF4-FFF2-40B4-BE49-F238E27FC236}">
              <a16:creationId xmlns:a16="http://schemas.microsoft.com/office/drawing/2014/main" id="{67CCDE9D-5D03-4964-8C89-0F4B0C54E5C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a:extLst>
            <a:ext uri="{FF2B5EF4-FFF2-40B4-BE49-F238E27FC236}">
              <a16:creationId xmlns:a16="http://schemas.microsoft.com/office/drawing/2014/main" id="{89A8A456-E75D-4B8F-ADFA-AEFF80A4606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a:extLst>
            <a:ext uri="{FF2B5EF4-FFF2-40B4-BE49-F238E27FC236}">
              <a16:creationId xmlns:a16="http://schemas.microsoft.com/office/drawing/2014/main" id="{EB80061C-9DDE-459E-BBC4-E5E297079DC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a:extLst>
            <a:ext uri="{FF2B5EF4-FFF2-40B4-BE49-F238E27FC236}">
              <a16:creationId xmlns:a16="http://schemas.microsoft.com/office/drawing/2014/main" id="{BCDDA8CA-9AF0-40AE-96A4-A5CC5F70C8B9}"/>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a:extLst>
            <a:ext uri="{FF2B5EF4-FFF2-40B4-BE49-F238E27FC236}">
              <a16:creationId xmlns:a16="http://schemas.microsoft.com/office/drawing/2014/main" id="{8BF6B8AD-D88C-4BF6-ACA5-95ACDB6F036C}"/>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a:extLst>
            <a:ext uri="{FF2B5EF4-FFF2-40B4-BE49-F238E27FC236}">
              <a16:creationId xmlns:a16="http://schemas.microsoft.com/office/drawing/2014/main" id="{BC2CD332-0C1F-4232-A3FA-8DDB23C1F8A8}"/>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26D1BC43-F668-4B0A-B6FD-CD557A8998B6}"/>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a:extLst>
            <a:ext uri="{FF2B5EF4-FFF2-40B4-BE49-F238E27FC236}">
              <a16:creationId xmlns:a16="http://schemas.microsoft.com/office/drawing/2014/main" id="{510AD92D-63B0-42F6-9314-20CDD063374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a:extLst>
            <a:ext uri="{FF2B5EF4-FFF2-40B4-BE49-F238E27FC236}">
              <a16:creationId xmlns:a16="http://schemas.microsoft.com/office/drawing/2014/main" id="{99E8828C-D670-4AA7-AD67-45D90074AE4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96" name="直線コネクタ 395">
          <a:extLst>
            <a:ext uri="{FF2B5EF4-FFF2-40B4-BE49-F238E27FC236}">
              <a16:creationId xmlns:a16="http://schemas.microsoft.com/office/drawing/2014/main" id="{5D7F0044-ED29-4452-842C-F0233FA963E1}"/>
            </a:ext>
          </a:extLst>
        </xdr:cNvPr>
        <xdr:cNvCxnSpPr/>
      </xdr:nvCxnSpPr>
      <xdr:spPr>
        <a:xfrm flipV="1">
          <a:off x="14703424" y="576453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97" name="【認定こども園・幼稚園・保育所】&#10;有形固定資産減価償却率最小値テキスト">
          <a:extLst>
            <a:ext uri="{FF2B5EF4-FFF2-40B4-BE49-F238E27FC236}">
              <a16:creationId xmlns:a16="http://schemas.microsoft.com/office/drawing/2014/main" id="{D33B93C9-FF2B-42E3-BD12-1DB11C2FF66C}"/>
            </a:ext>
          </a:extLst>
        </xdr:cNvPr>
        <xdr:cNvSpPr txBox="1"/>
      </xdr:nvSpPr>
      <xdr:spPr>
        <a:xfrm>
          <a:off x="147421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98" name="直線コネクタ 397">
          <a:extLst>
            <a:ext uri="{FF2B5EF4-FFF2-40B4-BE49-F238E27FC236}">
              <a16:creationId xmlns:a16="http://schemas.microsoft.com/office/drawing/2014/main" id="{450A8F63-430A-4733-9F8A-8794C6B678A0}"/>
            </a:ext>
          </a:extLst>
        </xdr:cNvPr>
        <xdr:cNvCxnSpPr/>
      </xdr:nvCxnSpPr>
      <xdr:spPr>
        <a:xfrm>
          <a:off x="1461135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99" name="【認定こども園・幼稚園・保育所】&#10;有形固定資産減価償却率最大値テキスト">
          <a:extLst>
            <a:ext uri="{FF2B5EF4-FFF2-40B4-BE49-F238E27FC236}">
              <a16:creationId xmlns:a16="http://schemas.microsoft.com/office/drawing/2014/main" id="{40FB2198-B276-4C7A-9CA3-F945BB11F7B6}"/>
            </a:ext>
          </a:extLst>
        </xdr:cNvPr>
        <xdr:cNvSpPr txBox="1"/>
      </xdr:nvSpPr>
      <xdr:spPr>
        <a:xfrm>
          <a:off x="1474216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00" name="直線コネクタ 399">
          <a:extLst>
            <a:ext uri="{FF2B5EF4-FFF2-40B4-BE49-F238E27FC236}">
              <a16:creationId xmlns:a16="http://schemas.microsoft.com/office/drawing/2014/main" id="{518BEB6A-AA87-4ADA-82FA-272DA93FEF2C}"/>
            </a:ext>
          </a:extLst>
        </xdr:cNvPr>
        <xdr:cNvCxnSpPr/>
      </xdr:nvCxnSpPr>
      <xdr:spPr>
        <a:xfrm>
          <a:off x="1461135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01" name="【認定こども園・幼稚園・保育所】&#10;有形固定資産減価償却率平均値テキスト">
          <a:extLst>
            <a:ext uri="{FF2B5EF4-FFF2-40B4-BE49-F238E27FC236}">
              <a16:creationId xmlns:a16="http://schemas.microsoft.com/office/drawing/2014/main" id="{A2DA4D1A-BB6F-486C-92A6-5310394381CB}"/>
            </a:ext>
          </a:extLst>
        </xdr:cNvPr>
        <xdr:cNvSpPr txBox="1"/>
      </xdr:nvSpPr>
      <xdr:spPr>
        <a:xfrm>
          <a:off x="147421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02" name="フローチャート: 判断 401">
          <a:extLst>
            <a:ext uri="{FF2B5EF4-FFF2-40B4-BE49-F238E27FC236}">
              <a16:creationId xmlns:a16="http://schemas.microsoft.com/office/drawing/2014/main" id="{C5BBDE93-3D98-4B68-B376-96F0022A35FB}"/>
            </a:ext>
          </a:extLst>
        </xdr:cNvPr>
        <xdr:cNvSpPr/>
      </xdr:nvSpPr>
      <xdr:spPr>
        <a:xfrm>
          <a:off x="146494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03" name="フローチャート: 判断 402">
          <a:extLst>
            <a:ext uri="{FF2B5EF4-FFF2-40B4-BE49-F238E27FC236}">
              <a16:creationId xmlns:a16="http://schemas.microsoft.com/office/drawing/2014/main" id="{899AF60C-0797-4EFD-A9DC-A201DAC2B8BE}"/>
            </a:ext>
          </a:extLst>
        </xdr:cNvPr>
        <xdr:cNvSpPr/>
      </xdr:nvSpPr>
      <xdr:spPr>
        <a:xfrm>
          <a:off x="13887450" y="627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04" name="フローチャート: 判断 403">
          <a:extLst>
            <a:ext uri="{FF2B5EF4-FFF2-40B4-BE49-F238E27FC236}">
              <a16:creationId xmlns:a16="http://schemas.microsoft.com/office/drawing/2014/main" id="{1DBBD161-9BCF-4335-A8ED-B3619C98C451}"/>
            </a:ext>
          </a:extLst>
        </xdr:cNvPr>
        <xdr:cNvSpPr/>
      </xdr:nvSpPr>
      <xdr:spPr>
        <a:xfrm>
          <a:off x="130898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405" name="フローチャート: 判断 404">
          <a:extLst>
            <a:ext uri="{FF2B5EF4-FFF2-40B4-BE49-F238E27FC236}">
              <a16:creationId xmlns:a16="http://schemas.microsoft.com/office/drawing/2014/main" id="{9E8F9A27-2BFE-4121-826E-604C3CF1D55A}"/>
            </a:ext>
          </a:extLst>
        </xdr:cNvPr>
        <xdr:cNvSpPr/>
      </xdr:nvSpPr>
      <xdr:spPr>
        <a:xfrm>
          <a:off x="12303760" y="6266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406" name="フローチャート: 判断 405">
          <a:extLst>
            <a:ext uri="{FF2B5EF4-FFF2-40B4-BE49-F238E27FC236}">
              <a16:creationId xmlns:a16="http://schemas.microsoft.com/office/drawing/2014/main" id="{DE6CD00A-1571-4DE1-AB16-77DF234C0920}"/>
            </a:ext>
          </a:extLst>
        </xdr:cNvPr>
        <xdr:cNvSpPr/>
      </xdr:nvSpPr>
      <xdr:spPr>
        <a:xfrm>
          <a:off x="11487150" y="62680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220053C1-D14C-46E8-82C7-DCBB0B69330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39227984-C718-44C6-A782-BC96BAB73AA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1A258EA3-CF81-47E2-9E84-7C85DA61FDB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35C4E243-530A-4EEE-9DDB-6C4303663C2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D647EDA4-3A6E-4327-8DB7-D7A71164F439}"/>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xdr:rowOff>
    </xdr:from>
    <xdr:to>
      <xdr:col>85</xdr:col>
      <xdr:colOff>177800</xdr:colOff>
      <xdr:row>34</xdr:row>
      <xdr:rowOff>102235</xdr:rowOff>
    </xdr:to>
    <xdr:sp macro="" textlink="">
      <xdr:nvSpPr>
        <xdr:cNvPr id="412" name="楕円 411">
          <a:extLst>
            <a:ext uri="{FF2B5EF4-FFF2-40B4-BE49-F238E27FC236}">
              <a16:creationId xmlns:a16="http://schemas.microsoft.com/office/drawing/2014/main" id="{25E3D0A7-F462-43C2-B098-48F0A6CE9023}"/>
            </a:ext>
          </a:extLst>
        </xdr:cNvPr>
        <xdr:cNvSpPr/>
      </xdr:nvSpPr>
      <xdr:spPr>
        <a:xfrm>
          <a:off x="14649450" y="58299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87012</xdr:rowOff>
    </xdr:from>
    <xdr:ext cx="405111" cy="259045"/>
    <xdr:sp macro="" textlink="">
      <xdr:nvSpPr>
        <xdr:cNvPr id="413" name="【認定こども園・幼稚園・保育所】&#10;有形固定資産減価償却率該当値テキスト">
          <a:extLst>
            <a:ext uri="{FF2B5EF4-FFF2-40B4-BE49-F238E27FC236}">
              <a16:creationId xmlns:a16="http://schemas.microsoft.com/office/drawing/2014/main" id="{831A1715-A94A-4822-ADFD-409D323A6685}"/>
            </a:ext>
          </a:extLst>
        </xdr:cNvPr>
        <xdr:cNvSpPr txBox="1"/>
      </xdr:nvSpPr>
      <xdr:spPr>
        <a:xfrm>
          <a:off x="1474216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116840</xdr:rowOff>
    </xdr:from>
    <xdr:to>
      <xdr:col>81</xdr:col>
      <xdr:colOff>101600</xdr:colOff>
      <xdr:row>34</xdr:row>
      <xdr:rowOff>46990</xdr:rowOff>
    </xdr:to>
    <xdr:sp macro="" textlink="">
      <xdr:nvSpPr>
        <xdr:cNvPr id="414" name="楕円 413">
          <a:extLst>
            <a:ext uri="{FF2B5EF4-FFF2-40B4-BE49-F238E27FC236}">
              <a16:creationId xmlns:a16="http://schemas.microsoft.com/office/drawing/2014/main" id="{9D0193FF-177E-46DB-93E4-CF915DEDD2B0}"/>
            </a:ext>
          </a:extLst>
        </xdr:cNvPr>
        <xdr:cNvSpPr/>
      </xdr:nvSpPr>
      <xdr:spPr>
        <a:xfrm>
          <a:off x="13887450" y="5774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167640</xdr:rowOff>
    </xdr:from>
    <xdr:to>
      <xdr:col>85</xdr:col>
      <xdr:colOff>127000</xdr:colOff>
      <xdr:row>34</xdr:row>
      <xdr:rowOff>51435</xdr:rowOff>
    </xdr:to>
    <xdr:cxnSp macro="">
      <xdr:nvCxnSpPr>
        <xdr:cNvPr id="415" name="直線コネクタ 414">
          <a:extLst>
            <a:ext uri="{FF2B5EF4-FFF2-40B4-BE49-F238E27FC236}">
              <a16:creationId xmlns:a16="http://schemas.microsoft.com/office/drawing/2014/main" id="{92A19996-88B1-4BDD-816C-A8BFF76F047C}"/>
            </a:ext>
          </a:extLst>
        </xdr:cNvPr>
        <xdr:cNvCxnSpPr/>
      </xdr:nvCxnSpPr>
      <xdr:spPr>
        <a:xfrm>
          <a:off x="13942060" y="5829300"/>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84455</xdr:rowOff>
    </xdr:from>
    <xdr:to>
      <xdr:col>76</xdr:col>
      <xdr:colOff>165100</xdr:colOff>
      <xdr:row>34</xdr:row>
      <xdr:rowOff>14605</xdr:rowOff>
    </xdr:to>
    <xdr:sp macro="" textlink="">
      <xdr:nvSpPr>
        <xdr:cNvPr id="416" name="楕円 415">
          <a:extLst>
            <a:ext uri="{FF2B5EF4-FFF2-40B4-BE49-F238E27FC236}">
              <a16:creationId xmlns:a16="http://schemas.microsoft.com/office/drawing/2014/main" id="{81E134D7-7C6D-4FA6-8955-2FAE967B0FAB}"/>
            </a:ext>
          </a:extLst>
        </xdr:cNvPr>
        <xdr:cNvSpPr/>
      </xdr:nvSpPr>
      <xdr:spPr>
        <a:xfrm>
          <a:off x="13089890" y="57442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135255</xdr:rowOff>
    </xdr:from>
    <xdr:to>
      <xdr:col>81</xdr:col>
      <xdr:colOff>50800</xdr:colOff>
      <xdr:row>33</xdr:row>
      <xdr:rowOff>167640</xdr:rowOff>
    </xdr:to>
    <xdr:cxnSp macro="">
      <xdr:nvCxnSpPr>
        <xdr:cNvPr id="417" name="直線コネクタ 416">
          <a:extLst>
            <a:ext uri="{FF2B5EF4-FFF2-40B4-BE49-F238E27FC236}">
              <a16:creationId xmlns:a16="http://schemas.microsoft.com/office/drawing/2014/main" id="{D57C6957-90A3-4AB4-B0C8-B2AE3463148F}"/>
            </a:ext>
          </a:extLst>
        </xdr:cNvPr>
        <xdr:cNvCxnSpPr/>
      </xdr:nvCxnSpPr>
      <xdr:spPr>
        <a:xfrm>
          <a:off x="13144500" y="578929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55880</xdr:rowOff>
    </xdr:from>
    <xdr:to>
      <xdr:col>72</xdr:col>
      <xdr:colOff>38100</xdr:colOff>
      <xdr:row>34</xdr:row>
      <xdr:rowOff>157480</xdr:rowOff>
    </xdr:to>
    <xdr:sp macro="" textlink="">
      <xdr:nvSpPr>
        <xdr:cNvPr id="418" name="楕円 417">
          <a:extLst>
            <a:ext uri="{FF2B5EF4-FFF2-40B4-BE49-F238E27FC236}">
              <a16:creationId xmlns:a16="http://schemas.microsoft.com/office/drawing/2014/main" id="{6020A1B6-D82C-4585-8D66-8E57FAAEA95E}"/>
            </a:ext>
          </a:extLst>
        </xdr:cNvPr>
        <xdr:cNvSpPr/>
      </xdr:nvSpPr>
      <xdr:spPr>
        <a:xfrm>
          <a:off x="12303760" y="58889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135255</xdr:rowOff>
    </xdr:from>
    <xdr:to>
      <xdr:col>76</xdr:col>
      <xdr:colOff>114300</xdr:colOff>
      <xdr:row>34</xdr:row>
      <xdr:rowOff>106680</xdr:rowOff>
    </xdr:to>
    <xdr:cxnSp macro="">
      <xdr:nvCxnSpPr>
        <xdr:cNvPr id="419" name="直線コネクタ 418">
          <a:extLst>
            <a:ext uri="{FF2B5EF4-FFF2-40B4-BE49-F238E27FC236}">
              <a16:creationId xmlns:a16="http://schemas.microsoft.com/office/drawing/2014/main" id="{85ED8AC6-21D0-481E-8F69-0EC2A3CBF29A}"/>
            </a:ext>
          </a:extLst>
        </xdr:cNvPr>
        <xdr:cNvCxnSpPr/>
      </xdr:nvCxnSpPr>
      <xdr:spPr>
        <a:xfrm flipV="1">
          <a:off x="12346940" y="5789295"/>
          <a:ext cx="79756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513A2C7B-1550-4555-8EFF-E504E1745842}"/>
            </a:ext>
          </a:extLst>
        </xdr:cNvPr>
        <xdr:cNvSpPr txBox="1"/>
      </xdr:nvSpPr>
      <xdr:spPr>
        <a:xfrm>
          <a:off x="1373823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E01C5EB2-0C46-4034-8833-1B091896094E}"/>
            </a:ext>
          </a:extLst>
        </xdr:cNvPr>
        <xdr:cNvSpPr txBox="1"/>
      </xdr:nvSpPr>
      <xdr:spPr>
        <a:xfrm>
          <a:off x="129571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11447</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37D23A3C-57B3-413C-A961-DA0A90B3ED59}"/>
            </a:ext>
          </a:extLst>
        </xdr:cNvPr>
        <xdr:cNvSpPr txBox="1"/>
      </xdr:nvSpPr>
      <xdr:spPr>
        <a:xfrm>
          <a:off x="1217105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46372</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31465878-68D4-4822-A85B-49FA226B9974}"/>
            </a:ext>
          </a:extLst>
        </xdr:cNvPr>
        <xdr:cNvSpPr txBox="1"/>
      </xdr:nvSpPr>
      <xdr:spPr>
        <a:xfrm>
          <a:off x="113544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63517</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0C89C271-20B7-4D29-A68B-7A5F9E256354}"/>
            </a:ext>
          </a:extLst>
        </xdr:cNvPr>
        <xdr:cNvSpPr txBox="1"/>
      </xdr:nvSpPr>
      <xdr:spPr>
        <a:xfrm>
          <a:off x="1373823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31132</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AF21A607-D719-48E8-8A13-CEC2EFAB877B}"/>
            </a:ext>
          </a:extLst>
        </xdr:cNvPr>
        <xdr:cNvSpPr txBox="1"/>
      </xdr:nvSpPr>
      <xdr:spPr>
        <a:xfrm>
          <a:off x="1295718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2557</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3357C60D-D228-4A87-9020-07A1A5B24727}"/>
            </a:ext>
          </a:extLst>
        </xdr:cNvPr>
        <xdr:cNvSpPr txBox="1"/>
      </xdr:nvSpPr>
      <xdr:spPr>
        <a:xfrm>
          <a:off x="1217105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71205294-6783-419D-94A8-DCB9F19AA5D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5897E819-13F4-46B5-A615-37C38243307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561B8C25-8DDF-4ABF-B1F4-285172B718C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008658C7-45E9-4515-8BF5-BF4B515E070E}"/>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01CBD2F6-CD63-458C-8586-236298810E1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AFCE868A-D1E9-496F-BA76-05DCF0C5F99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92AA2DB8-C9D5-417C-A6F3-8F9E797F490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0B24FB3A-7088-42EB-B1E6-7C5EF1B09B7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F44AE28D-3499-4044-BCC6-E6A1C4AFBFB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F508603D-E37F-4982-AF02-9CDCEACD6EB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FEDEB7E1-B806-44B7-96E0-E3384CF3CEB6}"/>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8" name="テキスト ボックス 437">
          <a:extLst>
            <a:ext uri="{FF2B5EF4-FFF2-40B4-BE49-F238E27FC236}">
              <a16:creationId xmlns:a16="http://schemas.microsoft.com/office/drawing/2014/main" id="{62FA65E7-E7C7-4A98-BFF4-8058868A4FD7}"/>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E2E5905A-65B3-49A0-A656-AFC69D0823EA}"/>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0" name="テキスト ボックス 439">
          <a:extLst>
            <a:ext uri="{FF2B5EF4-FFF2-40B4-BE49-F238E27FC236}">
              <a16:creationId xmlns:a16="http://schemas.microsoft.com/office/drawing/2014/main" id="{060A2C62-C439-4D4F-9F75-81D51774776A}"/>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C5446375-9505-4AB8-AFCE-B85F53B82F5B}"/>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2" name="テキスト ボックス 441">
          <a:extLst>
            <a:ext uri="{FF2B5EF4-FFF2-40B4-BE49-F238E27FC236}">
              <a16:creationId xmlns:a16="http://schemas.microsoft.com/office/drawing/2014/main" id="{4DDEEF9C-687E-4C21-8A66-1642AAD7E74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46A2990E-09EC-471A-9DD8-0ABFA5F281FB}"/>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4" name="テキスト ボックス 443">
          <a:extLst>
            <a:ext uri="{FF2B5EF4-FFF2-40B4-BE49-F238E27FC236}">
              <a16:creationId xmlns:a16="http://schemas.microsoft.com/office/drawing/2014/main" id="{DF4CABAB-973F-4359-9A45-72958996494F}"/>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102A712C-A611-46BA-A149-4D06F4731018}"/>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6" name="テキスト ボックス 445">
          <a:extLst>
            <a:ext uri="{FF2B5EF4-FFF2-40B4-BE49-F238E27FC236}">
              <a16:creationId xmlns:a16="http://schemas.microsoft.com/office/drawing/2014/main" id="{5D383609-1B01-43D8-BB1E-1C59D6F15E0D}"/>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9B091842-A05B-480D-B81C-592793E88DE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74365F41-3910-4022-9AA2-516C50C2D5CF}"/>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a:extLst>
            <a:ext uri="{FF2B5EF4-FFF2-40B4-BE49-F238E27FC236}">
              <a16:creationId xmlns:a16="http://schemas.microsoft.com/office/drawing/2014/main" id="{3576000A-C8AC-4D83-89C9-CDF0D8B4EB9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50" name="直線コネクタ 449">
          <a:extLst>
            <a:ext uri="{FF2B5EF4-FFF2-40B4-BE49-F238E27FC236}">
              <a16:creationId xmlns:a16="http://schemas.microsoft.com/office/drawing/2014/main" id="{7D3F4B5C-06B2-4532-992E-04A6C406751D}"/>
            </a:ext>
          </a:extLst>
        </xdr:cNvPr>
        <xdr:cNvCxnSpPr/>
      </xdr:nvCxnSpPr>
      <xdr:spPr>
        <a:xfrm flipV="1">
          <a:off x="19947254" y="5924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51" name="【認定こども園・幼稚園・保育所】&#10;一人当たり面積最小値テキスト">
          <a:extLst>
            <a:ext uri="{FF2B5EF4-FFF2-40B4-BE49-F238E27FC236}">
              <a16:creationId xmlns:a16="http://schemas.microsoft.com/office/drawing/2014/main" id="{85606C1E-1516-4F7C-AFBC-3A23A43165DF}"/>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52" name="直線コネクタ 451">
          <a:extLst>
            <a:ext uri="{FF2B5EF4-FFF2-40B4-BE49-F238E27FC236}">
              <a16:creationId xmlns:a16="http://schemas.microsoft.com/office/drawing/2014/main" id="{1C6C07A0-A772-4309-B56C-4F037EFF2A68}"/>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53" name="【認定こども園・幼稚園・保育所】&#10;一人当たり面積最大値テキスト">
          <a:extLst>
            <a:ext uri="{FF2B5EF4-FFF2-40B4-BE49-F238E27FC236}">
              <a16:creationId xmlns:a16="http://schemas.microsoft.com/office/drawing/2014/main" id="{1F182975-2D95-4246-A7F9-159A9341EC7B}"/>
            </a:ext>
          </a:extLst>
        </xdr:cNvPr>
        <xdr:cNvSpPr txBox="1"/>
      </xdr:nvSpPr>
      <xdr:spPr>
        <a:xfrm>
          <a:off x="19985990" y="570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54" name="直線コネクタ 453">
          <a:extLst>
            <a:ext uri="{FF2B5EF4-FFF2-40B4-BE49-F238E27FC236}">
              <a16:creationId xmlns:a16="http://schemas.microsoft.com/office/drawing/2014/main" id="{43EFC7E3-91F4-43FA-8CBF-6C119A9661A9}"/>
            </a:ext>
          </a:extLst>
        </xdr:cNvPr>
        <xdr:cNvCxnSpPr/>
      </xdr:nvCxnSpPr>
      <xdr:spPr>
        <a:xfrm>
          <a:off x="19885660" y="592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55" name="【認定こども園・幼稚園・保育所】&#10;一人当たり面積平均値テキスト">
          <a:extLst>
            <a:ext uri="{FF2B5EF4-FFF2-40B4-BE49-F238E27FC236}">
              <a16:creationId xmlns:a16="http://schemas.microsoft.com/office/drawing/2014/main" id="{E537DB25-0DA0-41A9-B096-76A5319CE84C}"/>
            </a:ext>
          </a:extLst>
        </xdr:cNvPr>
        <xdr:cNvSpPr txBox="1"/>
      </xdr:nvSpPr>
      <xdr:spPr>
        <a:xfrm>
          <a:off x="19985990" y="6696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56" name="フローチャート: 判断 455">
          <a:extLst>
            <a:ext uri="{FF2B5EF4-FFF2-40B4-BE49-F238E27FC236}">
              <a16:creationId xmlns:a16="http://schemas.microsoft.com/office/drawing/2014/main" id="{9607FE56-1041-48C2-A7A0-B7593A40F9A3}"/>
            </a:ext>
          </a:extLst>
        </xdr:cNvPr>
        <xdr:cNvSpPr/>
      </xdr:nvSpPr>
      <xdr:spPr>
        <a:xfrm>
          <a:off x="1990471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57" name="フローチャート: 判断 456">
          <a:extLst>
            <a:ext uri="{FF2B5EF4-FFF2-40B4-BE49-F238E27FC236}">
              <a16:creationId xmlns:a16="http://schemas.microsoft.com/office/drawing/2014/main" id="{42F8D312-9ADE-4F2A-B728-C983E46C6BA6}"/>
            </a:ext>
          </a:extLst>
        </xdr:cNvPr>
        <xdr:cNvSpPr/>
      </xdr:nvSpPr>
      <xdr:spPr>
        <a:xfrm>
          <a:off x="19161760" y="6713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58" name="フローチャート: 判断 457">
          <a:extLst>
            <a:ext uri="{FF2B5EF4-FFF2-40B4-BE49-F238E27FC236}">
              <a16:creationId xmlns:a16="http://schemas.microsoft.com/office/drawing/2014/main" id="{E045C16C-9D31-4B8D-82BA-067C35C26A8E}"/>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59" name="フローチャート: 判断 458">
          <a:extLst>
            <a:ext uri="{FF2B5EF4-FFF2-40B4-BE49-F238E27FC236}">
              <a16:creationId xmlns:a16="http://schemas.microsoft.com/office/drawing/2014/main" id="{84C57475-23DA-4BCA-B4BE-22192C59987C}"/>
            </a:ext>
          </a:extLst>
        </xdr:cNvPr>
        <xdr:cNvSpPr/>
      </xdr:nvSpPr>
      <xdr:spPr>
        <a:xfrm>
          <a:off x="17547590" y="645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60" name="フローチャート: 判断 459">
          <a:extLst>
            <a:ext uri="{FF2B5EF4-FFF2-40B4-BE49-F238E27FC236}">
              <a16:creationId xmlns:a16="http://schemas.microsoft.com/office/drawing/2014/main" id="{0E3F227D-73DE-4076-8C22-4CE3328ED96A}"/>
            </a:ext>
          </a:extLst>
        </xdr:cNvPr>
        <xdr:cNvSpPr/>
      </xdr:nvSpPr>
      <xdr:spPr>
        <a:xfrm>
          <a:off x="16761460" y="64757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7406849E-AAE1-4E96-BD6E-E760BD0A2A3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CCF43C59-B2CE-4DA4-9037-E02FD95E9C0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9B2E423B-05A4-41A2-8B16-9A8CAAAFD78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EDDC7B8A-5AD4-4893-849D-62AE088B2DF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29F29D54-3E89-441E-B592-05FBFC45294A}"/>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109220</xdr:rowOff>
    </xdr:from>
    <xdr:to>
      <xdr:col>116</xdr:col>
      <xdr:colOff>114300</xdr:colOff>
      <xdr:row>37</xdr:row>
      <xdr:rowOff>39370</xdr:rowOff>
    </xdr:to>
    <xdr:sp macro="" textlink="">
      <xdr:nvSpPr>
        <xdr:cNvPr id="466" name="楕円 465">
          <a:extLst>
            <a:ext uri="{FF2B5EF4-FFF2-40B4-BE49-F238E27FC236}">
              <a16:creationId xmlns:a16="http://schemas.microsoft.com/office/drawing/2014/main" id="{5A9F0EF1-5DCD-49D0-9097-B9DA838D45E3}"/>
            </a:ext>
          </a:extLst>
        </xdr:cNvPr>
        <xdr:cNvSpPr/>
      </xdr:nvSpPr>
      <xdr:spPr>
        <a:xfrm>
          <a:off x="19904710" y="62795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132097</xdr:rowOff>
    </xdr:from>
    <xdr:ext cx="469744" cy="259045"/>
    <xdr:sp macro="" textlink="">
      <xdr:nvSpPr>
        <xdr:cNvPr id="467" name="【認定こども園・幼稚園・保育所】&#10;一人当たり面積該当値テキスト">
          <a:extLst>
            <a:ext uri="{FF2B5EF4-FFF2-40B4-BE49-F238E27FC236}">
              <a16:creationId xmlns:a16="http://schemas.microsoft.com/office/drawing/2014/main" id="{D9A4AC14-2A1D-4A9C-BB8B-EC0098988A72}"/>
            </a:ext>
          </a:extLst>
        </xdr:cNvPr>
        <xdr:cNvSpPr txBox="1"/>
      </xdr:nvSpPr>
      <xdr:spPr>
        <a:xfrm>
          <a:off x="19985990"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109220</xdr:rowOff>
    </xdr:from>
    <xdr:to>
      <xdr:col>112</xdr:col>
      <xdr:colOff>38100</xdr:colOff>
      <xdr:row>37</xdr:row>
      <xdr:rowOff>39370</xdr:rowOff>
    </xdr:to>
    <xdr:sp macro="" textlink="">
      <xdr:nvSpPr>
        <xdr:cNvPr id="468" name="楕円 467">
          <a:extLst>
            <a:ext uri="{FF2B5EF4-FFF2-40B4-BE49-F238E27FC236}">
              <a16:creationId xmlns:a16="http://schemas.microsoft.com/office/drawing/2014/main" id="{D2CF0979-F119-4F8E-ADC1-F51731ED5A01}"/>
            </a:ext>
          </a:extLst>
        </xdr:cNvPr>
        <xdr:cNvSpPr/>
      </xdr:nvSpPr>
      <xdr:spPr>
        <a:xfrm>
          <a:off x="19161760" y="62795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160020</xdr:rowOff>
    </xdr:from>
    <xdr:to>
      <xdr:col>116</xdr:col>
      <xdr:colOff>63500</xdr:colOff>
      <xdr:row>36</xdr:row>
      <xdr:rowOff>160020</xdr:rowOff>
    </xdr:to>
    <xdr:cxnSp macro="">
      <xdr:nvCxnSpPr>
        <xdr:cNvPr id="469" name="直線コネクタ 468">
          <a:extLst>
            <a:ext uri="{FF2B5EF4-FFF2-40B4-BE49-F238E27FC236}">
              <a16:creationId xmlns:a16="http://schemas.microsoft.com/office/drawing/2014/main" id="{4E52AC23-A038-4E87-A0D2-89666FE7BD4F}"/>
            </a:ext>
          </a:extLst>
        </xdr:cNvPr>
        <xdr:cNvCxnSpPr/>
      </xdr:nvCxnSpPr>
      <xdr:spPr>
        <a:xfrm>
          <a:off x="19204940" y="63341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55880</xdr:rowOff>
    </xdr:from>
    <xdr:to>
      <xdr:col>107</xdr:col>
      <xdr:colOff>101600</xdr:colOff>
      <xdr:row>36</xdr:row>
      <xdr:rowOff>157480</xdr:rowOff>
    </xdr:to>
    <xdr:sp macro="" textlink="">
      <xdr:nvSpPr>
        <xdr:cNvPr id="470" name="楕円 469">
          <a:extLst>
            <a:ext uri="{FF2B5EF4-FFF2-40B4-BE49-F238E27FC236}">
              <a16:creationId xmlns:a16="http://schemas.microsoft.com/office/drawing/2014/main" id="{BAF9FCFF-2779-4BE9-8A0D-C11979057429}"/>
            </a:ext>
          </a:extLst>
        </xdr:cNvPr>
        <xdr:cNvSpPr/>
      </xdr:nvSpPr>
      <xdr:spPr>
        <a:xfrm>
          <a:off x="18345150" y="62318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106680</xdr:rowOff>
    </xdr:from>
    <xdr:to>
      <xdr:col>111</xdr:col>
      <xdr:colOff>177800</xdr:colOff>
      <xdr:row>36</xdr:row>
      <xdr:rowOff>160020</xdr:rowOff>
    </xdr:to>
    <xdr:cxnSp macro="">
      <xdr:nvCxnSpPr>
        <xdr:cNvPr id="471" name="直線コネクタ 470">
          <a:extLst>
            <a:ext uri="{FF2B5EF4-FFF2-40B4-BE49-F238E27FC236}">
              <a16:creationId xmlns:a16="http://schemas.microsoft.com/office/drawing/2014/main" id="{2E524D1D-0C16-42C8-A3AE-15B9DED950FF}"/>
            </a:ext>
          </a:extLst>
        </xdr:cNvPr>
        <xdr:cNvCxnSpPr/>
      </xdr:nvCxnSpPr>
      <xdr:spPr>
        <a:xfrm>
          <a:off x="18399760" y="6276975"/>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29210</xdr:rowOff>
    </xdr:from>
    <xdr:to>
      <xdr:col>102</xdr:col>
      <xdr:colOff>165100</xdr:colOff>
      <xdr:row>37</xdr:row>
      <xdr:rowOff>130810</xdr:rowOff>
    </xdr:to>
    <xdr:sp macro="" textlink="">
      <xdr:nvSpPr>
        <xdr:cNvPr id="472" name="楕円 471">
          <a:extLst>
            <a:ext uri="{FF2B5EF4-FFF2-40B4-BE49-F238E27FC236}">
              <a16:creationId xmlns:a16="http://schemas.microsoft.com/office/drawing/2014/main" id="{8E70E032-461E-4D14-895F-02A1947BF9E5}"/>
            </a:ext>
          </a:extLst>
        </xdr:cNvPr>
        <xdr:cNvSpPr/>
      </xdr:nvSpPr>
      <xdr:spPr>
        <a:xfrm>
          <a:off x="17547590" y="637095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106680</xdr:rowOff>
    </xdr:from>
    <xdr:to>
      <xdr:col>107</xdr:col>
      <xdr:colOff>50800</xdr:colOff>
      <xdr:row>37</xdr:row>
      <xdr:rowOff>80010</xdr:rowOff>
    </xdr:to>
    <xdr:cxnSp macro="">
      <xdr:nvCxnSpPr>
        <xdr:cNvPr id="473" name="直線コネクタ 472">
          <a:extLst>
            <a:ext uri="{FF2B5EF4-FFF2-40B4-BE49-F238E27FC236}">
              <a16:creationId xmlns:a16="http://schemas.microsoft.com/office/drawing/2014/main" id="{BF9F8C35-7D35-4B66-BC4A-505749106BA6}"/>
            </a:ext>
          </a:extLst>
        </xdr:cNvPr>
        <xdr:cNvCxnSpPr/>
      </xdr:nvCxnSpPr>
      <xdr:spPr>
        <a:xfrm flipV="1">
          <a:off x="17602200" y="6276975"/>
          <a:ext cx="79756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FA5DED6C-19AD-4962-BB1C-6AD7C56545FF}"/>
            </a:ext>
          </a:extLst>
        </xdr:cNvPr>
        <xdr:cNvSpPr txBox="1"/>
      </xdr:nvSpPr>
      <xdr:spPr>
        <a:xfrm>
          <a:off x="18982132"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A76C0BBE-3A03-4C40-8843-D1500C895F61}"/>
            </a:ext>
          </a:extLst>
        </xdr:cNvPr>
        <xdr:cNvSpPr txBox="1"/>
      </xdr:nvSpPr>
      <xdr:spPr>
        <a:xfrm>
          <a:off x="18182032"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34307</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3BA5587F-68ED-413E-9264-D11EA39C8CDB}"/>
            </a:ext>
          </a:extLst>
        </xdr:cNvPr>
        <xdr:cNvSpPr txBox="1"/>
      </xdr:nvSpPr>
      <xdr:spPr>
        <a:xfrm>
          <a:off x="17384472"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5BA56EB5-4C23-4F4C-8BB8-D9CD3A9673FC}"/>
            </a:ext>
          </a:extLst>
        </xdr:cNvPr>
        <xdr:cNvSpPr txBox="1"/>
      </xdr:nvSpPr>
      <xdr:spPr>
        <a:xfrm>
          <a:off x="16588817" y="62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55897</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550132E4-931C-412C-B631-74F585AEB2C2}"/>
            </a:ext>
          </a:extLst>
        </xdr:cNvPr>
        <xdr:cNvSpPr txBox="1"/>
      </xdr:nvSpPr>
      <xdr:spPr>
        <a:xfrm>
          <a:off x="18982132"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2557</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2973BF74-F2BF-4366-B47B-3A744BE8E1D5}"/>
            </a:ext>
          </a:extLst>
        </xdr:cNvPr>
        <xdr:cNvSpPr txBox="1"/>
      </xdr:nvSpPr>
      <xdr:spPr>
        <a:xfrm>
          <a:off x="18182032"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147337</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EAEA9921-22A0-4BA1-AF73-403445E0CCDE}"/>
            </a:ext>
          </a:extLst>
        </xdr:cNvPr>
        <xdr:cNvSpPr txBox="1"/>
      </xdr:nvSpPr>
      <xdr:spPr>
        <a:xfrm>
          <a:off x="17384472" y="61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22306E10-B679-4226-B705-A192C18F533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3DF1F177-00AD-46A5-80C3-A3DACF2ADE8A}"/>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3BD7DD9D-87D1-4305-912A-AF8A2615CE14}"/>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DBE308CB-CABA-4998-9FAE-C56D045F6E1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35CFB317-E4AD-45CB-A13C-A3DE81451C5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6ABB137B-E77E-462E-95EC-F082E5D0751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74DB8335-799F-46F9-9AE8-B569491E1FA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2F4FC5DD-CE62-40EC-918D-F5CB27D5D7E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EBFC7329-B321-4FE1-BB63-1040CDE7923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85C8E61D-620E-4394-996B-A6A13726646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509FA670-9ABF-4D70-9E7C-2A3B0D0FD16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92" name="直線コネクタ 491">
          <a:extLst>
            <a:ext uri="{FF2B5EF4-FFF2-40B4-BE49-F238E27FC236}">
              <a16:creationId xmlns:a16="http://schemas.microsoft.com/office/drawing/2014/main" id="{235E3FE1-E74E-4DA3-8ED9-86575701D5F5}"/>
            </a:ext>
          </a:extLst>
        </xdr:cNvPr>
        <xdr:cNvCxnSpPr/>
      </xdr:nvCxnSpPr>
      <xdr:spPr>
        <a:xfrm>
          <a:off x="1120394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93" name="テキスト ボックス 492">
          <a:extLst>
            <a:ext uri="{FF2B5EF4-FFF2-40B4-BE49-F238E27FC236}">
              <a16:creationId xmlns:a16="http://schemas.microsoft.com/office/drawing/2014/main" id="{A2A29301-AE8E-45A3-AD13-D8EB068908D2}"/>
            </a:ext>
          </a:extLst>
        </xdr:cNvPr>
        <xdr:cNvSpPr txBox="1"/>
      </xdr:nvSpPr>
      <xdr:spPr>
        <a:xfrm>
          <a:off x="10842791" y="110001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94" name="直線コネクタ 493">
          <a:extLst>
            <a:ext uri="{FF2B5EF4-FFF2-40B4-BE49-F238E27FC236}">
              <a16:creationId xmlns:a16="http://schemas.microsoft.com/office/drawing/2014/main" id="{A408417B-C1C4-49D3-8952-050DCB901343}"/>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95" name="テキスト ボックス 494">
          <a:extLst>
            <a:ext uri="{FF2B5EF4-FFF2-40B4-BE49-F238E27FC236}">
              <a16:creationId xmlns:a16="http://schemas.microsoft.com/office/drawing/2014/main" id="{E3407C3F-25A9-4B80-BAC5-E692685882B7}"/>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96" name="直線コネクタ 495">
          <a:extLst>
            <a:ext uri="{FF2B5EF4-FFF2-40B4-BE49-F238E27FC236}">
              <a16:creationId xmlns:a16="http://schemas.microsoft.com/office/drawing/2014/main" id="{640EAD1F-1459-4DA3-9763-D60761EBE0B5}"/>
            </a:ext>
          </a:extLst>
        </xdr:cNvPr>
        <xdr:cNvCxnSpPr/>
      </xdr:nvCxnSpPr>
      <xdr:spPr>
        <a:xfrm>
          <a:off x="1120394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97" name="テキスト ボックス 496">
          <a:extLst>
            <a:ext uri="{FF2B5EF4-FFF2-40B4-BE49-F238E27FC236}">
              <a16:creationId xmlns:a16="http://schemas.microsoft.com/office/drawing/2014/main" id="{2E705638-0C85-4F6C-A24D-E95EF391C3D9}"/>
            </a:ext>
          </a:extLst>
        </xdr:cNvPr>
        <xdr:cNvSpPr txBox="1"/>
      </xdr:nvSpPr>
      <xdr:spPr>
        <a:xfrm>
          <a:off x="10842791" y="10428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8" name="直線コネクタ 497">
          <a:extLst>
            <a:ext uri="{FF2B5EF4-FFF2-40B4-BE49-F238E27FC236}">
              <a16:creationId xmlns:a16="http://schemas.microsoft.com/office/drawing/2014/main" id="{801F2B38-3C00-4AB3-A51D-CF4928AC40C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9" name="テキスト ボックス 498">
          <a:extLst>
            <a:ext uri="{FF2B5EF4-FFF2-40B4-BE49-F238E27FC236}">
              <a16:creationId xmlns:a16="http://schemas.microsoft.com/office/drawing/2014/main" id="{CC6BE0B4-AE1B-4C72-BDDA-FFA3ADB48A97}"/>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00" name="直線コネクタ 499">
          <a:extLst>
            <a:ext uri="{FF2B5EF4-FFF2-40B4-BE49-F238E27FC236}">
              <a16:creationId xmlns:a16="http://schemas.microsoft.com/office/drawing/2014/main" id="{0C246D8F-6285-41F2-A857-22FAD2FA6CC3}"/>
            </a:ext>
          </a:extLst>
        </xdr:cNvPr>
        <xdr:cNvCxnSpPr/>
      </xdr:nvCxnSpPr>
      <xdr:spPr>
        <a:xfrm>
          <a:off x="1120394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01" name="テキスト ボックス 500">
          <a:extLst>
            <a:ext uri="{FF2B5EF4-FFF2-40B4-BE49-F238E27FC236}">
              <a16:creationId xmlns:a16="http://schemas.microsoft.com/office/drawing/2014/main" id="{83C07ACE-453B-4A7E-A44B-5E593E446852}"/>
            </a:ext>
          </a:extLst>
        </xdr:cNvPr>
        <xdr:cNvSpPr txBox="1"/>
      </xdr:nvSpPr>
      <xdr:spPr>
        <a:xfrm>
          <a:off x="10842791" y="98609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02" name="直線コネクタ 501">
          <a:extLst>
            <a:ext uri="{FF2B5EF4-FFF2-40B4-BE49-F238E27FC236}">
              <a16:creationId xmlns:a16="http://schemas.microsoft.com/office/drawing/2014/main" id="{14C54009-46E5-4FE1-8FAD-C25EAA832BDF}"/>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03" name="テキスト ボックス 502">
          <a:extLst>
            <a:ext uri="{FF2B5EF4-FFF2-40B4-BE49-F238E27FC236}">
              <a16:creationId xmlns:a16="http://schemas.microsoft.com/office/drawing/2014/main" id="{EBF9B9E2-6308-475C-B884-C595263A8FCB}"/>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04" name="直線コネクタ 503">
          <a:extLst>
            <a:ext uri="{FF2B5EF4-FFF2-40B4-BE49-F238E27FC236}">
              <a16:creationId xmlns:a16="http://schemas.microsoft.com/office/drawing/2014/main" id="{69425503-E597-418F-8D3E-8ECC38CD9A42}"/>
            </a:ext>
          </a:extLst>
        </xdr:cNvPr>
        <xdr:cNvCxnSpPr/>
      </xdr:nvCxnSpPr>
      <xdr:spPr>
        <a:xfrm>
          <a:off x="1120394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05" name="テキスト ボックス 504">
          <a:extLst>
            <a:ext uri="{FF2B5EF4-FFF2-40B4-BE49-F238E27FC236}">
              <a16:creationId xmlns:a16="http://schemas.microsoft.com/office/drawing/2014/main" id="{973D6AC2-7838-4B79-8F92-585B51FF06C0}"/>
            </a:ext>
          </a:extLst>
        </xdr:cNvPr>
        <xdr:cNvSpPr txBox="1"/>
      </xdr:nvSpPr>
      <xdr:spPr>
        <a:xfrm>
          <a:off x="10842791" y="9285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39360502-AFC9-45F5-B4DA-3CC8CF3D24A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FBD4AFCD-A4B3-4C1F-AE85-B949A8603D51}"/>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10448004-CE49-447A-A782-66F7E6097759}"/>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09" name="直線コネクタ 508">
          <a:extLst>
            <a:ext uri="{FF2B5EF4-FFF2-40B4-BE49-F238E27FC236}">
              <a16:creationId xmlns:a16="http://schemas.microsoft.com/office/drawing/2014/main" id="{A4227964-2EE2-468A-8ED3-E25D7135D911}"/>
            </a:ext>
          </a:extLst>
        </xdr:cNvPr>
        <xdr:cNvCxnSpPr/>
      </xdr:nvCxnSpPr>
      <xdr:spPr>
        <a:xfrm flipV="1">
          <a:off x="14703424" y="961929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4FEF0341-D331-41F3-BDC9-2BE776D31D30}"/>
            </a:ext>
          </a:extLst>
        </xdr:cNvPr>
        <xdr:cNvSpPr txBox="1"/>
      </xdr:nvSpPr>
      <xdr:spPr>
        <a:xfrm>
          <a:off x="1474216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11" name="直線コネクタ 510">
          <a:extLst>
            <a:ext uri="{FF2B5EF4-FFF2-40B4-BE49-F238E27FC236}">
              <a16:creationId xmlns:a16="http://schemas.microsoft.com/office/drawing/2014/main" id="{7C65CBEA-93CF-4495-BB71-F1A63A60CB66}"/>
            </a:ext>
          </a:extLst>
        </xdr:cNvPr>
        <xdr:cNvCxnSpPr/>
      </xdr:nvCxnSpPr>
      <xdr:spPr>
        <a:xfrm>
          <a:off x="14611350" y="1097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41387260-1ABB-4DE8-ACB2-6AB7085BCDB7}"/>
            </a:ext>
          </a:extLst>
        </xdr:cNvPr>
        <xdr:cNvSpPr txBox="1"/>
      </xdr:nvSpPr>
      <xdr:spPr>
        <a:xfrm>
          <a:off x="14742160" y="939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13" name="直線コネクタ 512">
          <a:extLst>
            <a:ext uri="{FF2B5EF4-FFF2-40B4-BE49-F238E27FC236}">
              <a16:creationId xmlns:a16="http://schemas.microsoft.com/office/drawing/2014/main" id="{7443B72F-24CE-469A-9206-F82C92154CD4}"/>
            </a:ext>
          </a:extLst>
        </xdr:cNvPr>
        <xdr:cNvCxnSpPr/>
      </xdr:nvCxnSpPr>
      <xdr:spPr>
        <a:xfrm>
          <a:off x="14611350" y="9619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70DC1A3E-A3FA-4943-BD64-BBA5372A5ED1}"/>
            </a:ext>
          </a:extLst>
        </xdr:cNvPr>
        <xdr:cNvSpPr txBox="1"/>
      </xdr:nvSpPr>
      <xdr:spPr>
        <a:xfrm>
          <a:off x="14742160" y="10381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15" name="フローチャート: 判断 514">
          <a:extLst>
            <a:ext uri="{FF2B5EF4-FFF2-40B4-BE49-F238E27FC236}">
              <a16:creationId xmlns:a16="http://schemas.microsoft.com/office/drawing/2014/main" id="{1E8A5C52-5C61-446F-9413-B3E25AD35EA2}"/>
            </a:ext>
          </a:extLst>
        </xdr:cNvPr>
        <xdr:cNvSpPr/>
      </xdr:nvSpPr>
      <xdr:spPr>
        <a:xfrm>
          <a:off x="14649450" y="103990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16" name="フローチャート: 判断 515">
          <a:extLst>
            <a:ext uri="{FF2B5EF4-FFF2-40B4-BE49-F238E27FC236}">
              <a16:creationId xmlns:a16="http://schemas.microsoft.com/office/drawing/2014/main" id="{4CC1FB21-B309-469E-AF0E-7BA66F50FA58}"/>
            </a:ext>
          </a:extLst>
        </xdr:cNvPr>
        <xdr:cNvSpPr/>
      </xdr:nvSpPr>
      <xdr:spPr>
        <a:xfrm>
          <a:off x="13887450" y="103857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17" name="フローチャート: 判断 516">
          <a:extLst>
            <a:ext uri="{FF2B5EF4-FFF2-40B4-BE49-F238E27FC236}">
              <a16:creationId xmlns:a16="http://schemas.microsoft.com/office/drawing/2014/main" id="{E909C22C-A245-4B18-9945-F724FDD7784D}"/>
            </a:ext>
          </a:extLst>
        </xdr:cNvPr>
        <xdr:cNvSpPr/>
      </xdr:nvSpPr>
      <xdr:spPr>
        <a:xfrm>
          <a:off x="13089890" y="103543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518" name="フローチャート: 判断 517">
          <a:extLst>
            <a:ext uri="{FF2B5EF4-FFF2-40B4-BE49-F238E27FC236}">
              <a16:creationId xmlns:a16="http://schemas.microsoft.com/office/drawing/2014/main" id="{72DC24CE-762D-4EED-A9F6-E1A37D87E49A}"/>
            </a:ext>
          </a:extLst>
        </xdr:cNvPr>
        <xdr:cNvSpPr/>
      </xdr:nvSpPr>
      <xdr:spPr>
        <a:xfrm>
          <a:off x="12303760" y="1014571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37782</xdr:rowOff>
    </xdr:from>
    <xdr:to>
      <xdr:col>67</xdr:col>
      <xdr:colOff>101600</xdr:colOff>
      <xdr:row>59</xdr:row>
      <xdr:rowOff>139382</xdr:rowOff>
    </xdr:to>
    <xdr:sp macro="" textlink="">
      <xdr:nvSpPr>
        <xdr:cNvPr id="519" name="フローチャート: 判断 518">
          <a:extLst>
            <a:ext uri="{FF2B5EF4-FFF2-40B4-BE49-F238E27FC236}">
              <a16:creationId xmlns:a16="http://schemas.microsoft.com/office/drawing/2014/main" id="{EFB7CFAE-24BF-43FD-8A92-D4030ECD7508}"/>
            </a:ext>
          </a:extLst>
        </xdr:cNvPr>
        <xdr:cNvSpPr/>
      </xdr:nvSpPr>
      <xdr:spPr>
        <a:xfrm>
          <a:off x="11487150" y="101533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323260A4-3396-42C9-BC68-D423F88E411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A9A31A4-5DCB-48F7-B990-C507621726E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9480439E-8498-477F-9A1E-087F51FE94E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B96D9410-ED77-46CB-8ECA-0BAC9A955A9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FC74884F-F421-469E-9917-7A425504616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100647</xdr:rowOff>
    </xdr:from>
    <xdr:to>
      <xdr:col>85</xdr:col>
      <xdr:colOff>177800</xdr:colOff>
      <xdr:row>57</xdr:row>
      <xdr:rowOff>30797</xdr:rowOff>
    </xdr:to>
    <xdr:sp macro="" textlink="">
      <xdr:nvSpPr>
        <xdr:cNvPr id="525" name="楕円 524">
          <a:extLst>
            <a:ext uri="{FF2B5EF4-FFF2-40B4-BE49-F238E27FC236}">
              <a16:creationId xmlns:a16="http://schemas.microsoft.com/office/drawing/2014/main" id="{AC66D242-25D6-41BF-94E5-7C70DC1BE99C}"/>
            </a:ext>
          </a:extLst>
        </xdr:cNvPr>
        <xdr:cNvSpPr/>
      </xdr:nvSpPr>
      <xdr:spPr>
        <a:xfrm>
          <a:off x="14649450" y="969803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123524</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DB307E1E-E999-4239-A4C7-FB1DB8076034}"/>
            </a:ext>
          </a:extLst>
        </xdr:cNvPr>
        <xdr:cNvSpPr txBox="1"/>
      </xdr:nvSpPr>
      <xdr:spPr>
        <a:xfrm>
          <a:off x="14742160" y="9555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527" name="楕円 526">
          <a:extLst>
            <a:ext uri="{FF2B5EF4-FFF2-40B4-BE49-F238E27FC236}">
              <a16:creationId xmlns:a16="http://schemas.microsoft.com/office/drawing/2014/main" id="{48C48169-FB88-4372-9AE8-81D75436E1C9}"/>
            </a:ext>
          </a:extLst>
        </xdr:cNvPr>
        <xdr:cNvSpPr/>
      </xdr:nvSpPr>
      <xdr:spPr>
        <a:xfrm>
          <a:off x="13887450" y="96285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80010</xdr:rowOff>
    </xdr:from>
    <xdr:to>
      <xdr:col>85</xdr:col>
      <xdr:colOff>127000</xdr:colOff>
      <xdr:row>56</xdr:row>
      <xdr:rowOff>151447</xdr:rowOff>
    </xdr:to>
    <xdr:cxnSp macro="">
      <xdr:nvCxnSpPr>
        <xdr:cNvPr id="528" name="直線コネクタ 527">
          <a:extLst>
            <a:ext uri="{FF2B5EF4-FFF2-40B4-BE49-F238E27FC236}">
              <a16:creationId xmlns:a16="http://schemas.microsoft.com/office/drawing/2014/main" id="{7E9BC1FD-A576-4626-93C1-F2523F257385}"/>
            </a:ext>
          </a:extLst>
        </xdr:cNvPr>
        <xdr:cNvCxnSpPr/>
      </xdr:nvCxnSpPr>
      <xdr:spPr>
        <a:xfrm>
          <a:off x="13942060" y="9683115"/>
          <a:ext cx="762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12065</xdr:rowOff>
    </xdr:from>
    <xdr:to>
      <xdr:col>76</xdr:col>
      <xdr:colOff>165100</xdr:colOff>
      <xdr:row>56</xdr:row>
      <xdr:rowOff>113665</xdr:rowOff>
    </xdr:to>
    <xdr:sp macro="" textlink="">
      <xdr:nvSpPr>
        <xdr:cNvPr id="529" name="楕円 528">
          <a:extLst>
            <a:ext uri="{FF2B5EF4-FFF2-40B4-BE49-F238E27FC236}">
              <a16:creationId xmlns:a16="http://schemas.microsoft.com/office/drawing/2014/main" id="{6C97765A-8DAA-48E4-B27A-EE973A567CA7}"/>
            </a:ext>
          </a:extLst>
        </xdr:cNvPr>
        <xdr:cNvSpPr/>
      </xdr:nvSpPr>
      <xdr:spPr>
        <a:xfrm>
          <a:off x="13089890" y="96170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62865</xdr:rowOff>
    </xdr:from>
    <xdr:to>
      <xdr:col>81</xdr:col>
      <xdr:colOff>50800</xdr:colOff>
      <xdr:row>56</xdr:row>
      <xdr:rowOff>80010</xdr:rowOff>
    </xdr:to>
    <xdr:cxnSp macro="">
      <xdr:nvCxnSpPr>
        <xdr:cNvPr id="530" name="直線コネクタ 529">
          <a:extLst>
            <a:ext uri="{FF2B5EF4-FFF2-40B4-BE49-F238E27FC236}">
              <a16:creationId xmlns:a16="http://schemas.microsoft.com/office/drawing/2014/main" id="{ACF69884-EA36-41DF-BBD5-B36FA89CBFA5}"/>
            </a:ext>
          </a:extLst>
        </xdr:cNvPr>
        <xdr:cNvCxnSpPr/>
      </xdr:nvCxnSpPr>
      <xdr:spPr>
        <a:xfrm>
          <a:off x="13144500" y="966025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129222</xdr:rowOff>
    </xdr:from>
    <xdr:to>
      <xdr:col>72</xdr:col>
      <xdr:colOff>38100</xdr:colOff>
      <xdr:row>56</xdr:row>
      <xdr:rowOff>59372</xdr:rowOff>
    </xdr:to>
    <xdr:sp macro="" textlink="">
      <xdr:nvSpPr>
        <xdr:cNvPr id="531" name="楕円 530">
          <a:extLst>
            <a:ext uri="{FF2B5EF4-FFF2-40B4-BE49-F238E27FC236}">
              <a16:creationId xmlns:a16="http://schemas.microsoft.com/office/drawing/2014/main" id="{9DEC9CAD-81BC-4460-8FD2-CC13D3E48923}"/>
            </a:ext>
          </a:extLst>
        </xdr:cNvPr>
        <xdr:cNvSpPr/>
      </xdr:nvSpPr>
      <xdr:spPr>
        <a:xfrm>
          <a:off x="12303760" y="956278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8572</xdr:rowOff>
    </xdr:from>
    <xdr:to>
      <xdr:col>76</xdr:col>
      <xdr:colOff>114300</xdr:colOff>
      <xdr:row>56</xdr:row>
      <xdr:rowOff>62865</xdr:rowOff>
    </xdr:to>
    <xdr:cxnSp macro="">
      <xdr:nvCxnSpPr>
        <xdr:cNvPr id="532" name="直線コネクタ 531">
          <a:extLst>
            <a:ext uri="{FF2B5EF4-FFF2-40B4-BE49-F238E27FC236}">
              <a16:creationId xmlns:a16="http://schemas.microsoft.com/office/drawing/2014/main" id="{3FA89EF5-D543-4325-B83A-D06A941A1DD2}"/>
            </a:ext>
          </a:extLst>
        </xdr:cNvPr>
        <xdr:cNvCxnSpPr/>
      </xdr:nvCxnSpPr>
      <xdr:spPr>
        <a:xfrm>
          <a:off x="12346940" y="9611677"/>
          <a:ext cx="79756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33" name="n_1aveValue【学校施設】&#10;有形固定資産減価償却率">
          <a:extLst>
            <a:ext uri="{FF2B5EF4-FFF2-40B4-BE49-F238E27FC236}">
              <a16:creationId xmlns:a16="http://schemas.microsoft.com/office/drawing/2014/main" id="{59F2211E-9D9A-44EE-88B5-DF0FA1EA5F6A}"/>
            </a:ext>
          </a:extLst>
        </xdr:cNvPr>
        <xdr:cNvSpPr txBox="1"/>
      </xdr:nvSpPr>
      <xdr:spPr>
        <a:xfrm>
          <a:off x="13738234" y="1047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34" name="n_2aveValue【学校施設】&#10;有形固定資産減価償却率">
          <a:extLst>
            <a:ext uri="{FF2B5EF4-FFF2-40B4-BE49-F238E27FC236}">
              <a16:creationId xmlns:a16="http://schemas.microsoft.com/office/drawing/2014/main" id="{16250CD2-2D6E-4293-9B82-84A7A2EB1870}"/>
            </a:ext>
          </a:extLst>
        </xdr:cNvPr>
        <xdr:cNvSpPr txBox="1"/>
      </xdr:nvSpPr>
      <xdr:spPr>
        <a:xfrm>
          <a:off x="1295718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124795</xdr:rowOff>
    </xdr:from>
    <xdr:ext cx="405111" cy="259045"/>
    <xdr:sp macro="" textlink="">
      <xdr:nvSpPr>
        <xdr:cNvPr id="535" name="n_3aveValue【学校施設】&#10;有形固定資産減価償却率">
          <a:extLst>
            <a:ext uri="{FF2B5EF4-FFF2-40B4-BE49-F238E27FC236}">
              <a16:creationId xmlns:a16="http://schemas.microsoft.com/office/drawing/2014/main" id="{9ADBF22A-17DC-47D9-81DB-58F7921042C2}"/>
            </a:ext>
          </a:extLst>
        </xdr:cNvPr>
        <xdr:cNvSpPr txBox="1"/>
      </xdr:nvSpPr>
      <xdr:spPr>
        <a:xfrm>
          <a:off x="12171054" y="10242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155909</xdr:rowOff>
    </xdr:from>
    <xdr:ext cx="405111" cy="259045"/>
    <xdr:sp macro="" textlink="">
      <xdr:nvSpPr>
        <xdr:cNvPr id="536" name="n_4aveValue【学校施設】&#10;有形固定資産減価償却率">
          <a:extLst>
            <a:ext uri="{FF2B5EF4-FFF2-40B4-BE49-F238E27FC236}">
              <a16:creationId xmlns:a16="http://schemas.microsoft.com/office/drawing/2014/main" id="{D368B81E-7A2D-4FD0-AD62-C062AD2F622B}"/>
            </a:ext>
          </a:extLst>
        </xdr:cNvPr>
        <xdr:cNvSpPr txBox="1"/>
      </xdr:nvSpPr>
      <xdr:spPr>
        <a:xfrm>
          <a:off x="11354444" y="992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147337</xdr:rowOff>
    </xdr:from>
    <xdr:ext cx="405111" cy="259045"/>
    <xdr:sp macro="" textlink="">
      <xdr:nvSpPr>
        <xdr:cNvPr id="537" name="n_1mainValue【学校施設】&#10;有形固定資産減価償却率">
          <a:extLst>
            <a:ext uri="{FF2B5EF4-FFF2-40B4-BE49-F238E27FC236}">
              <a16:creationId xmlns:a16="http://schemas.microsoft.com/office/drawing/2014/main" id="{20A59B04-DA04-410F-9494-23839323570D}"/>
            </a:ext>
          </a:extLst>
        </xdr:cNvPr>
        <xdr:cNvSpPr txBox="1"/>
      </xdr:nvSpPr>
      <xdr:spPr>
        <a:xfrm>
          <a:off x="1373823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130192</xdr:rowOff>
    </xdr:from>
    <xdr:ext cx="405111" cy="259045"/>
    <xdr:sp macro="" textlink="">
      <xdr:nvSpPr>
        <xdr:cNvPr id="538" name="n_2mainValue【学校施設】&#10;有形固定資産減価償却率">
          <a:extLst>
            <a:ext uri="{FF2B5EF4-FFF2-40B4-BE49-F238E27FC236}">
              <a16:creationId xmlns:a16="http://schemas.microsoft.com/office/drawing/2014/main" id="{32A82E33-24FE-41D0-96D7-443347A18CAA}"/>
            </a:ext>
          </a:extLst>
        </xdr:cNvPr>
        <xdr:cNvSpPr txBox="1"/>
      </xdr:nvSpPr>
      <xdr:spPr>
        <a:xfrm>
          <a:off x="12957184" y="939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75899</xdr:rowOff>
    </xdr:from>
    <xdr:ext cx="405111" cy="259045"/>
    <xdr:sp macro="" textlink="">
      <xdr:nvSpPr>
        <xdr:cNvPr id="539" name="n_3mainValue【学校施設】&#10;有形固定資産減価償却率">
          <a:extLst>
            <a:ext uri="{FF2B5EF4-FFF2-40B4-BE49-F238E27FC236}">
              <a16:creationId xmlns:a16="http://schemas.microsoft.com/office/drawing/2014/main" id="{197BFB92-74B8-4C58-988D-206060348F93}"/>
            </a:ext>
          </a:extLst>
        </xdr:cNvPr>
        <xdr:cNvSpPr txBox="1"/>
      </xdr:nvSpPr>
      <xdr:spPr>
        <a:xfrm>
          <a:off x="12171054" y="933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FB908D4D-F6D3-42AD-B334-53D4D753BBF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5D8D5CA6-8EDD-462D-B30B-0843C9A88A6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6A9634CB-74BE-45E6-8839-B65376124F59}"/>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E084C0AD-F441-43C1-A406-781710FE25B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FEF89033-968E-4ED2-BD20-89E762E0F30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9E7BC3C9-5E5F-4343-8365-6FA1CDEA1DA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BF5E019-BCB4-4F8C-B4D2-B74C5BFC9D6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6F59866B-2656-491D-82C7-2CB0088745A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B8208E2D-CEC3-404C-91D0-D4A80C51733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FF9A6318-C0DA-4263-922C-043C1B15508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E0AE71AD-2E6C-407E-A68C-75CE9B1CE872}"/>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1" name="直線コネクタ 550">
          <a:extLst>
            <a:ext uri="{FF2B5EF4-FFF2-40B4-BE49-F238E27FC236}">
              <a16:creationId xmlns:a16="http://schemas.microsoft.com/office/drawing/2014/main" id="{3EDFD0E0-C9B4-46ED-9B50-8E9485DF70E6}"/>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2" name="テキスト ボックス 551">
          <a:extLst>
            <a:ext uri="{FF2B5EF4-FFF2-40B4-BE49-F238E27FC236}">
              <a16:creationId xmlns:a16="http://schemas.microsoft.com/office/drawing/2014/main" id="{13DCCFA4-6CF7-4CD5-AF8E-85FC3C8AD3ED}"/>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3" name="直線コネクタ 552">
          <a:extLst>
            <a:ext uri="{FF2B5EF4-FFF2-40B4-BE49-F238E27FC236}">
              <a16:creationId xmlns:a16="http://schemas.microsoft.com/office/drawing/2014/main" id="{BE885E47-E180-4208-8DE5-4FF38E1D2E78}"/>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4" name="テキスト ボックス 553">
          <a:extLst>
            <a:ext uri="{FF2B5EF4-FFF2-40B4-BE49-F238E27FC236}">
              <a16:creationId xmlns:a16="http://schemas.microsoft.com/office/drawing/2014/main" id="{E34CFC0C-07DD-41AA-86DC-A7E34113B6F5}"/>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5" name="直線コネクタ 554">
          <a:extLst>
            <a:ext uri="{FF2B5EF4-FFF2-40B4-BE49-F238E27FC236}">
              <a16:creationId xmlns:a16="http://schemas.microsoft.com/office/drawing/2014/main" id="{2B3E948F-30B0-40B1-9B83-37816BB6AFC2}"/>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6" name="テキスト ボックス 555">
          <a:extLst>
            <a:ext uri="{FF2B5EF4-FFF2-40B4-BE49-F238E27FC236}">
              <a16:creationId xmlns:a16="http://schemas.microsoft.com/office/drawing/2014/main" id="{89307EB8-F21C-4CEE-8AF6-54C567FFCB52}"/>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7" name="直線コネクタ 556">
          <a:extLst>
            <a:ext uri="{FF2B5EF4-FFF2-40B4-BE49-F238E27FC236}">
              <a16:creationId xmlns:a16="http://schemas.microsoft.com/office/drawing/2014/main" id="{22CDA92C-586A-46A3-9AA7-D8A848A7B771}"/>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8" name="テキスト ボックス 557">
          <a:extLst>
            <a:ext uri="{FF2B5EF4-FFF2-40B4-BE49-F238E27FC236}">
              <a16:creationId xmlns:a16="http://schemas.microsoft.com/office/drawing/2014/main" id="{036EEBC2-632F-4C05-AC53-0086DE236CAE}"/>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9" name="直線コネクタ 558">
          <a:extLst>
            <a:ext uri="{FF2B5EF4-FFF2-40B4-BE49-F238E27FC236}">
              <a16:creationId xmlns:a16="http://schemas.microsoft.com/office/drawing/2014/main" id="{2E41FFEB-FB98-4F96-A23D-4C9CF6352C1F}"/>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0" name="テキスト ボックス 559">
          <a:extLst>
            <a:ext uri="{FF2B5EF4-FFF2-40B4-BE49-F238E27FC236}">
              <a16:creationId xmlns:a16="http://schemas.microsoft.com/office/drawing/2014/main" id="{5725AE36-0C63-4DD8-A8E6-64FCC42806F1}"/>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1" name="直線コネクタ 560">
          <a:extLst>
            <a:ext uri="{FF2B5EF4-FFF2-40B4-BE49-F238E27FC236}">
              <a16:creationId xmlns:a16="http://schemas.microsoft.com/office/drawing/2014/main" id="{32690479-E217-4E7B-B392-A865C0A57264}"/>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2" name="テキスト ボックス 561">
          <a:extLst>
            <a:ext uri="{FF2B5EF4-FFF2-40B4-BE49-F238E27FC236}">
              <a16:creationId xmlns:a16="http://schemas.microsoft.com/office/drawing/2014/main" id="{FBFE2E6F-F068-4665-8B44-925FF1E8A936}"/>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F484F314-BDF0-49CC-8E82-4EB17273F9B1}"/>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FF0F2264-F099-4AFC-A547-DE26627032D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33F64A6E-D9B6-4575-8C4B-BF17476FAA58}"/>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66" name="直線コネクタ 565">
          <a:extLst>
            <a:ext uri="{FF2B5EF4-FFF2-40B4-BE49-F238E27FC236}">
              <a16:creationId xmlns:a16="http://schemas.microsoft.com/office/drawing/2014/main" id="{225808F9-BC6B-4DC6-9F73-EB06C925B3A5}"/>
            </a:ext>
          </a:extLst>
        </xdr:cNvPr>
        <xdr:cNvCxnSpPr/>
      </xdr:nvCxnSpPr>
      <xdr:spPr>
        <a:xfrm flipV="1">
          <a:off x="19947254" y="9544594"/>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67" name="【学校施設】&#10;一人当たり面積最小値テキスト">
          <a:extLst>
            <a:ext uri="{FF2B5EF4-FFF2-40B4-BE49-F238E27FC236}">
              <a16:creationId xmlns:a16="http://schemas.microsoft.com/office/drawing/2014/main" id="{1FA19F60-B9EC-4B5E-87D4-A516290AF283}"/>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68" name="直線コネクタ 567">
          <a:extLst>
            <a:ext uri="{FF2B5EF4-FFF2-40B4-BE49-F238E27FC236}">
              <a16:creationId xmlns:a16="http://schemas.microsoft.com/office/drawing/2014/main" id="{887EFE27-4E73-400A-9B6F-7ADF16CB63BF}"/>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69" name="【学校施設】&#10;一人当たり面積最大値テキスト">
          <a:extLst>
            <a:ext uri="{FF2B5EF4-FFF2-40B4-BE49-F238E27FC236}">
              <a16:creationId xmlns:a16="http://schemas.microsoft.com/office/drawing/2014/main" id="{391D5861-5454-47ED-BAB4-26D6EB2A0065}"/>
            </a:ext>
          </a:extLst>
        </xdr:cNvPr>
        <xdr:cNvSpPr txBox="1"/>
      </xdr:nvSpPr>
      <xdr:spPr>
        <a:xfrm>
          <a:off x="19985990" y="93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70" name="直線コネクタ 569">
          <a:extLst>
            <a:ext uri="{FF2B5EF4-FFF2-40B4-BE49-F238E27FC236}">
              <a16:creationId xmlns:a16="http://schemas.microsoft.com/office/drawing/2014/main" id="{89A66D93-28C7-4851-8C3E-FFD5AECE6B86}"/>
            </a:ext>
          </a:extLst>
        </xdr:cNvPr>
        <xdr:cNvCxnSpPr/>
      </xdr:nvCxnSpPr>
      <xdr:spPr>
        <a:xfrm>
          <a:off x="19885660" y="9544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71" name="【学校施設】&#10;一人当たり面積平均値テキスト">
          <a:extLst>
            <a:ext uri="{FF2B5EF4-FFF2-40B4-BE49-F238E27FC236}">
              <a16:creationId xmlns:a16="http://schemas.microsoft.com/office/drawing/2014/main" id="{F37F69E1-0D20-4057-AC3A-938522732423}"/>
            </a:ext>
          </a:extLst>
        </xdr:cNvPr>
        <xdr:cNvSpPr txBox="1"/>
      </xdr:nvSpPr>
      <xdr:spPr>
        <a:xfrm>
          <a:off x="1998599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72" name="フローチャート: 判断 571">
          <a:extLst>
            <a:ext uri="{FF2B5EF4-FFF2-40B4-BE49-F238E27FC236}">
              <a16:creationId xmlns:a16="http://schemas.microsoft.com/office/drawing/2014/main" id="{BB318E3D-4B74-4E4E-9897-5CADB139D7CB}"/>
            </a:ext>
          </a:extLst>
        </xdr:cNvPr>
        <xdr:cNvSpPr/>
      </xdr:nvSpPr>
      <xdr:spPr>
        <a:xfrm>
          <a:off x="1990471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73" name="フローチャート: 判断 572">
          <a:extLst>
            <a:ext uri="{FF2B5EF4-FFF2-40B4-BE49-F238E27FC236}">
              <a16:creationId xmlns:a16="http://schemas.microsoft.com/office/drawing/2014/main" id="{B2DCC4F8-73D7-4FC3-BC41-CCF1E010D87A}"/>
            </a:ext>
          </a:extLst>
        </xdr:cNvPr>
        <xdr:cNvSpPr/>
      </xdr:nvSpPr>
      <xdr:spPr>
        <a:xfrm>
          <a:off x="19161760" y="102846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74" name="フローチャート: 判断 573">
          <a:extLst>
            <a:ext uri="{FF2B5EF4-FFF2-40B4-BE49-F238E27FC236}">
              <a16:creationId xmlns:a16="http://schemas.microsoft.com/office/drawing/2014/main" id="{B3B16DCC-FF3E-44D8-978D-313F515F1232}"/>
            </a:ext>
          </a:extLst>
        </xdr:cNvPr>
        <xdr:cNvSpPr/>
      </xdr:nvSpPr>
      <xdr:spPr>
        <a:xfrm>
          <a:off x="18345150" y="102805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575" name="フローチャート: 判断 574">
          <a:extLst>
            <a:ext uri="{FF2B5EF4-FFF2-40B4-BE49-F238E27FC236}">
              <a16:creationId xmlns:a16="http://schemas.microsoft.com/office/drawing/2014/main" id="{CC4D6BD6-1FC7-4714-A29D-D9830CE036EB}"/>
            </a:ext>
          </a:extLst>
        </xdr:cNvPr>
        <xdr:cNvSpPr/>
      </xdr:nvSpPr>
      <xdr:spPr>
        <a:xfrm>
          <a:off x="17547590" y="100184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22134</xdr:rowOff>
    </xdr:from>
    <xdr:to>
      <xdr:col>98</xdr:col>
      <xdr:colOff>38100</xdr:colOff>
      <xdr:row>58</xdr:row>
      <xdr:rowOff>123734</xdr:rowOff>
    </xdr:to>
    <xdr:sp macro="" textlink="">
      <xdr:nvSpPr>
        <xdr:cNvPr id="576" name="フローチャート: 判断 575">
          <a:extLst>
            <a:ext uri="{FF2B5EF4-FFF2-40B4-BE49-F238E27FC236}">
              <a16:creationId xmlns:a16="http://schemas.microsoft.com/office/drawing/2014/main" id="{AD48C348-F293-4FA2-A5CE-8530FB807262}"/>
            </a:ext>
          </a:extLst>
        </xdr:cNvPr>
        <xdr:cNvSpPr/>
      </xdr:nvSpPr>
      <xdr:spPr>
        <a:xfrm>
          <a:off x="16761460" y="99624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F021869-B2D2-47C1-B3D5-1DBBD93FEA3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5411B4F2-108D-4E93-B0C2-C98260529118}"/>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E46259F0-1D30-49FA-AD02-1477A94DCF2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B044B7FA-601D-454A-B727-EB7061FFD0D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3F7435D5-DAAB-4125-B55F-4CD1527E2ED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124460</xdr:rowOff>
    </xdr:from>
    <xdr:to>
      <xdr:col>116</xdr:col>
      <xdr:colOff>114300</xdr:colOff>
      <xdr:row>59</xdr:row>
      <xdr:rowOff>54610</xdr:rowOff>
    </xdr:to>
    <xdr:sp macro="" textlink="">
      <xdr:nvSpPr>
        <xdr:cNvPr id="582" name="楕円 581">
          <a:extLst>
            <a:ext uri="{FF2B5EF4-FFF2-40B4-BE49-F238E27FC236}">
              <a16:creationId xmlns:a16="http://schemas.microsoft.com/office/drawing/2014/main" id="{52FFD977-401C-487A-A85C-4D6902A055C1}"/>
            </a:ext>
          </a:extLst>
        </xdr:cNvPr>
        <xdr:cNvSpPr/>
      </xdr:nvSpPr>
      <xdr:spPr>
        <a:xfrm>
          <a:off x="19904710" y="10070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147337</xdr:rowOff>
    </xdr:from>
    <xdr:ext cx="469744" cy="259045"/>
    <xdr:sp macro="" textlink="">
      <xdr:nvSpPr>
        <xdr:cNvPr id="583" name="【学校施設】&#10;一人当たり面積該当値テキスト">
          <a:extLst>
            <a:ext uri="{FF2B5EF4-FFF2-40B4-BE49-F238E27FC236}">
              <a16:creationId xmlns:a16="http://schemas.microsoft.com/office/drawing/2014/main" id="{8B9FAB0E-C314-48B8-A382-094B93BFAD53}"/>
            </a:ext>
          </a:extLst>
        </xdr:cNvPr>
        <xdr:cNvSpPr txBox="1"/>
      </xdr:nvSpPr>
      <xdr:spPr>
        <a:xfrm>
          <a:off x="19985990"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160383</xdr:rowOff>
    </xdr:from>
    <xdr:to>
      <xdr:col>112</xdr:col>
      <xdr:colOff>38100</xdr:colOff>
      <xdr:row>59</xdr:row>
      <xdr:rowOff>90533</xdr:rowOff>
    </xdr:to>
    <xdr:sp macro="" textlink="">
      <xdr:nvSpPr>
        <xdr:cNvPr id="584" name="楕円 583">
          <a:extLst>
            <a:ext uri="{FF2B5EF4-FFF2-40B4-BE49-F238E27FC236}">
              <a16:creationId xmlns:a16="http://schemas.microsoft.com/office/drawing/2014/main" id="{53AAA109-6773-45A3-8E4B-73BD559B62CF}"/>
            </a:ext>
          </a:extLst>
        </xdr:cNvPr>
        <xdr:cNvSpPr/>
      </xdr:nvSpPr>
      <xdr:spPr>
        <a:xfrm>
          <a:off x="19161760" y="101063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3810</xdr:rowOff>
    </xdr:from>
    <xdr:to>
      <xdr:col>116</xdr:col>
      <xdr:colOff>63500</xdr:colOff>
      <xdr:row>59</xdr:row>
      <xdr:rowOff>39733</xdr:rowOff>
    </xdr:to>
    <xdr:cxnSp macro="">
      <xdr:nvCxnSpPr>
        <xdr:cNvPr id="585" name="直線コネクタ 584">
          <a:extLst>
            <a:ext uri="{FF2B5EF4-FFF2-40B4-BE49-F238E27FC236}">
              <a16:creationId xmlns:a16="http://schemas.microsoft.com/office/drawing/2014/main" id="{A2B2E18E-2021-40F7-886F-1CF42E27A22C}"/>
            </a:ext>
          </a:extLst>
        </xdr:cNvPr>
        <xdr:cNvCxnSpPr/>
      </xdr:nvCxnSpPr>
      <xdr:spPr>
        <a:xfrm flipV="1">
          <a:off x="19204940" y="10121265"/>
          <a:ext cx="74295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17235</xdr:rowOff>
    </xdr:from>
    <xdr:to>
      <xdr:col>107</xdr:col>
      <xdr:colOff>101600</xdr:colOff>
      <xdr:row>59</xdr:row>
      <xdr:rowOff>118835</xdr:rowOff>
    </xdr:to>
    <xdr:sp macro="" textlink="">
      <xdr:nvSpPr>
        <xdr:cNvPr id="586" name="楕円 585">
          <a:extLst>
            <a:ext uri="{FF2B5EF4-FFF2-40B4-BE49-F238E27FC236}">
              <a16:creationId xmlns:a16="http://schemas.microsoft.com/office/drawing/2014/main" id="{83F3B4ED-6C49-4CBC-8590-BA99B0BCC72C}"/>
            </a:ext>
          </a:extLst>
        </xdr:cNvPr>
        <xdr:cNvSpPr/>
      </xdr:nvSpPr>
      <xdr:spPr>
        <a:xfrm>
          <a:off x="18345150" y="1013659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39733</xdr:rowOff>
    </xdr:from>
    <xdr:to>
      <xdr:col>111</xdr:col>
      <xdr:colOff>177800</xdr:colOff>
      <xdr:row>59</xdr:row>
      <xdr:rowOff>68035</xdr:rowOff>
    </xdr:to>
    <xdr:cxnSp macro="">
      <xdr:nvCxnSpPr>
        <xdr:cNvPr id="587" name="直線コネクタ 586">
          <a:extLst>
            <a:ext uri="{FF2B5EF4-FFF2-40B4-BE49-F238E27FC236}">
              <a16:creationId xmlns:a16="http://schemas.microsoft.com/office/drawing/2014/main" id="{F3525119-0E4B-450E-90E4-63D7FAA14FE0}"/>
            </a:ext>
          </a:extLst>
        </xdr:cNvPr>
        <xdr:cNvCxnSpPr/>
      </xdr:nvCxnSpPr>
      <xdr:spPr>
        <a:xfrm flipV="1">
          <a:off x="18399760" y="10155283"/>
          <a:ext cx="805180"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10704</xdr:rowOff>
    </xdr:from>
    <xdr:to>
      <xdr:col>102</xdr:col>
      <xdr:colOff>165100</xdr:colOff>
      <xdr:row>59</xdr:row>
      <xdr:rowOff>112304</xdr:rowOff>
    </xdr:to>
    <xdr:sp macro="" textlink="">
      <xdr:nvSpPr>
        <xdr:cNvPr id="588" name="楕円 587">
          <a:extLst>
            <a:ext uri="{FF2B5EF4-FFF2-40B4-BE49-F238E27FC236}">
              <a16:creationId xmlns:a16="http://schemas.microsoft.com/office/drawing/2014/main" id="{A825DDF9-FA51-42EB-A621-68AA3A88F039}"/>
            </a:ext>
          </a:extLst>
        </xdr:cNvPr>
        <xdr:cNvSpPr/>
      </xdr:nvSpPr>
      <xdr:spPr>
        <a:xfrm>
          <a:off x="17547590" y="1012815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61504</xdr:rowOff>
    </xdr:from>
    <xdr:to>
      <xdr:col>107</xdr:col>
      <xdr:colOff>50800</xdr:colOff>
      <xdr:row>59</xdr:row>
      <xdr:rowOff>68035</xdr:rowOff>
    </xdr:to>
    <xdr:cxnSp macro="">
      <xdr:nvCxnSpPr>
        <xdr:cNvPr id="589" name="直線コネクタ 588">
          <a:extLst>
            <a:ext uri="{FF2B5EF4-FFF2-40B4-BE49-F238E27FC236}">
              <a16:creationId xmlns:a16="http://schemas.microsoft.com/office/drawing/2014/main" id="{56F62174-4293-4CEA-A11E-5B1B4300B0F2}"/>
            </a:ext>
          </a:extLst>
        </xdr:cNvPr>
        <xdr:cNvCxnSpPr/>
      </xdr:nvCxnSpPr>
      <xdr:spPr>
        <a:xfrm>
          <a:off x="17602200" y="10173244"/>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590" name="n_1aveValue【学校施設】&#10;一人当たり面積">
          <a:extLst>
            <a:ext uri="{FF2B5EF4-FFF2-40B4-BE49-F238E27FC236}">
              <a16:creationId xmlns:a16="http://schemas.microsoft.com/office/drawing/2014/main" id="{F08E8BFA-9099-45A3-94EB-F7E6D2BEB63B}"/>
            </a:ext>
          </a:extLst>
        </xdr:cNvPr>
        <xdr:cNvSpPr txBox="1"/>
      </xdr:nvSpPr>
      <xdr:spPr>
        <a:xfrm>
          <a:off x="18982132" y="1037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591" name="n_2aveValue【学校施設】&#10;一人当たり面積">
          <a:extLst>
            <a:ext uri="{FF2B5EF4-FFF2-40B4-BE49-F238E27FC236}">
              <a16:creationId xmlns:a16="http://schemas.microsoft.com/office/drawing/2014/main" id="{AE57CA9A-C7E8-4DB3-BE01-556770785218}"/>
            </a:ext>
          </a:extLst>
        </xdr:cNvPr>
        <xdr:cNvSpPr txBox="1"/>
      </xdr:nvSpPr>
      <xdr:spPr>
        <a:xfrm>
          <a:off x="18182032" y="103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592" name="n_3aveValue【学校施設】&#10;一人当たり面積">
          <a:extLst>
            <a:ext uri="{FF2B5EF4-FFF2-40B4-BE49-F238E27FC236}">
              <a16:creationId xmlns:a16="http://schemas.microsoft.com/office/drawing/2014/main" id="{091C56BB-478A-4D4A-B009-BFA86DE1F09C}"/>
            </a:ext>
          </a:extLst>
        </xdr:cNvPr>
        <xdr:cNvSpPr txBox="1"/>
      </xdr:nvSpPr>
      <xdr:spPr>
        <a:xfrm>
          <a:off x="17384472" y="978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140261</xdr:rowOff>
    </xdr:from>
    <xdr:ext cx="469744" cy="259045"/>
    <xdr:sp macro="" textlink="">
      <xdr:nvSpPr>
        <xdr:cNvPr id="593" name="n_4aveValue【学校施設】&#10;一人当たり面積">
          <a:extLst>
            <a:ext uri="{FF2B5EF4-FFF2-40B4-BE49-F238E27FC236}">
              <a16:creationId xmlns:a16="http://schemas.microsoft.com/office/drawing/2014/main" id="{81E71A18-BA0A-4219-9C16-F839212C4A63}"/>
            </a:ext>
          </a:extLst>
        </xdr:cNvPr>
        <xdr:cNvSpPr txBox="1"/>
      </xdr:nvSpPr>
      <xdr:spPr>
        <a:xfrm>
          <a:off x="16588817" y="97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107060</xdr:rowOff>
    </xdr:from>
    <xdr:ext cx="469744" cy="259045"/>
    <xdr:sp macro="" textlink="">
      <xdr:nvSpPr>
        <xdr:cNvPr id="594" name="n_1mainValue【学校施設】&#10;一人当たり面積">
          <a:extLst>
            <a:ext uri="{FF2B5EF4-FFF2-40B4-BE49-F238E27FC236}">
              <a16:creationId xmlns:a16="http://schemas.microsoft.com/office/drawing/2014/main" id="{AD7E47FB-C2DD-4BEA-A6AE-A17449A7ED9C}"/>
            </a:ext>
          </a:extLst>
        </xdr:cNvPr>
        <xdr:cNvSpPr txBox="1"/>
      </xdr:nvSpPr>
      <xdr:spPr>
        <a:xfrm>
          <a:off x="18982132" y="98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135362</xdr:rowOff>
    </xdr:from>
    <xdr:ext cx="469744" cy="259045"/>
    <xdr:sp macro="" textlink="">
      <xdr:nvSpPr>
        <xdr:cNvPr id="595" name="n_2mainValue【学校施設】&#10;一人当たり面積">
          <a:extLst>
            <a:ext uri="{FF2B5EF4-FFF2-40B4-BE49-F238E27FC236}">
              <a16:creationId xmlns:a16="http://schemas.microsoft.com/office/drawing/2014/main" id="{D56AE1EC-7095-4055-8C9D-FA9D1F319B0A}"/>
            </a:ext>
          </a:extLst>
        </xdr:cNvPr>
        <xdr:cNvSpPr txBox="1"/>
      </xdr:nvSpPr>
      <xdr:spPr>
        <a:xfrm>
          <a:off x="18182032" y="990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103431</xdr:rowOff>
    </xdr:from>
    <xdr:ext cx="469744" cy="259045"/>
    <xdr:sp macro="" textlink="">
      <xdr:nvSpPr>
        <xdr:cNvPr id="596" name="n_3mainValue【学校施設】&#10;一人当たり面積">
          <a:extLst>
            <a:ext uri="{FF2B5EF4-FFF2-40B4-BE49-F238E27FC236}">
              <a16:creationId xmlns:a16="http://schemas.microsoft.com/office/drawing/2014/main" id="{482B1923-82EB-4273-9640-4D6134663319}"/>
            </a:ext>
          </a:extLst>
        </xdr:cNvPr>
        <xdr:cNvSpPr txBox="1"/>
      </xdr:nvSpPr>
      <xdr:spPr>
        <a:xfrm>
          <a:off x="17384472" y="102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6245839F-899B-45DC-8168-28B51C413E0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98B7A243-F20C-4520-81DA-920FAE6D6C0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E47C966C-9D7C-48D8-AE40-667BBE01350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ACEC97BE-0CBD-4F32-A753-6B9046ABC8F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4304FA0A-41AA-439F-9065-1103AC07D165}"/>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E3CF03B7-B870-414B-B139-3EB56D684F7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D1EA2DA2-114B-4796-A081-62AE742010B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DB231ED6-D113-4894-8C30-2AAC9462989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a:extLst>
            <a:ext uri="{FF2B5EF4-FFF2-40B4-BE49-F238E27FC236}">
              <a16:creationId xmlns:a16="http://schemas.microsoft.com/office/drawing/2014/main" id="{33643E75-BF83-418A-A403-1438A22B555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a:extLst>
            <a:ext uri="{FF2B5EF4-FFF2-40B4-BE49-F238E27FC236}">
              <a16:creationId xmlns:a16="http://schemas.microsoft.com/office/drawing/2014/main" id="{5BA8FDF4-B2F0-4498-A136-0AB79B94C74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a:extLst>
            <a:ext uri="{FF2B5EF4-FFF2-40B4-BE49-F238E27FC236}">
              <a16:creationId xmlns:a16="http://schemas.microsoft.com/office/drawing/2014/main" id="{ABCEA4E5-A87A-4591-A66F-1B71560CCFC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8" name="直線コネクタ 607">
          <a:extLst>
            <a:ext uri="{FF2B5EF4-FFF2-40B4-BE49-F238E27FC236}">
              <a16:creationId xmlns:a16="http://schemas.microsoft.com/office/drawing/2014/main" id="{76D92E70-B478-4880-98C5-CC15EEA1537A}"/>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E8189BE2-3E8F-492F-9156-0F86F6427CC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0" name="直線コネクタ 609">
          <a:extLst>
            <a:ext uri="{FF2B5EF4-FFF2-40B4-BE49-F238E27FC236}">
              <a16:creationId xmlns:a16="http://schemas.microsoft.com/office/drawing/2014/main" id="{CEE9A1F0-5AD5-4F18-8F8A-88CAFB9DA199}"/>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1" name="テキスト ボックス 610">
          <a:extLst>
            <a:ext uri="{FF2B5EF4-FFF2-40B4-BE49-F238E27FC236}">
              <a16:creationId xmlns:a16="http://schemas.microsoft.com/office/drawing/2014/main" id="{88284F8A-D669-461B-8252-ADCD924F1E27}"/>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2" name="直線コネクタ 611">
          <a:extLst>
            <a:ext uri="{FF2B5EF4-FFF2-40B4-BE49-F238E27FC236}">
              <a16:creationId xmlns:a16="http://schemas.microsoft.com/office/drawing/2014/main" id="{E6F0E047-A1C5-4F79-97E9-165D1FAB6512}"/>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3" name="テキスト ボックス 612">
          <a:extLst>
            <a:ext uri="{FF2B5EF4-FFF2-40B4-BE49-F238E27FC236}">
              <a16:creationId xmlns:a16="http://schemas.microsoft.com/office/drawing/2014/main" id="{DCE758C3-D5E1-4C85-8640-BAAF14BB8C9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4" name="直線コネクタ 613">
          <a:extLst>
            <a:ext uri="{FF2B5EF4-FFF2-40B4-BE49-F238E27FC236}">
              <a16:creationId xmlns:a16="http://schemas.microsoft.com/office/drawing/2014/main" id="{E4A44EE6-A287-4A15-B024-B4E2C87C52AB}"/>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5" name="テキスト ボックス 614">
          <a:extLst>
            <a:ext uri="{FF2B5EF4-FFF2-40B4-BE49-F238E27FC236}">
              <a16:creationId xmlns:a16="http://schemas.microsoft.com/office/drawing/2014/main" id="{74580EE5-8A00-46E5-8645-3B8B83D7E017}"/>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6" name="直線コネクタ 615">
          <a:extLst>
            <a:ext uri="{FF2B5EF4-FFF2-40B4-BE49-F238E27FC236}">
              <a16:creationId xmlns:a16="http://schemas.microsoft.com/office/drawing/2014/main" id="{39D54083-A57F-4DA1-AD56-B0B57802386E}"/>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7" name="テキスト ボックス 616">
          <a:extLst>
            <a:ext uri="{FF2B5EF4-FFF2-40B4-BE49-F238E27FC236}">
              <a16:creationId xmlns:a16="http://schemas.microsoft.com/office/drawing/2014/main" id="{C43F8297-E46C-42D4-9524-4289ED5A3143}"/>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341E1190-4191-40C3-B4F2-EA2F36110A4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9" name="テキスト ボックス 618">
          <a:extLst>
            <a:ext uri="{FF2B5EF4-FFF2-40B4-BE49-F238E27FC236}">
              <a16:creationId xmlns:a16="http://schemas.microsoft.com/office/drawing/2014/main" id="{6C60D479-22AC-4276-B029-E151BFFF4C9C}"/>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児童館】&#10;有形固定資産減価償却率グラフ枠">
          <a:extLst>
            <a:ext uri="{FF2B5EF4-FFF2-40B4-BE49-F238E27FC236}">
              <a16:creationId xmlns:a16="http://schemas.microsoft.com/office/drawing/2014/main" id="{F2EB659E-A3C9-4074-BA78-B97F91D54897}"/>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21" name="直線コネクタ 620">
          <a:extLst>
            <a:ext uri="{FF2B5EF4-FFF2-40B4-BE49-F238E27FC236}">
              <a16:creationId xmlns:a16="http://schemas.microsoft.com/office/drawing/2014/main" id="{28BE32E4-5209-426C-B6C6-D089F142D630}"/>
            </a:ext>
          </a:extLst>
        </xdr:cNvPr>
        <xdr:cNvCxnSpPr/>
      </xdr:nvCxnSpPr>
      <xdr:spPr>
        <a:xfrm flipV="1">
          <a:off x="14703424" y="13481684"/>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2" name="【児童館】&#10;有形固定資産減価償却率最小値テキスト">
          <a:extLst>
            <a:ext uri="{FF2B5EF4-FFF2-40B4-BE49-F238E27FC236}">
              <a16:creationId xmlns:a16="http://schemas.microsoft.com/office/drawing/2014/main" id="{C33D60F0-89C0-4A54-99F2-C6D5AEC85564}"/>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3" name="直線コネクタ 622">
          <a:extLst>
            <a:ext uri="{FF2B5EF4-FFF2-40B4-BE49-F238E27FC236}">
              <a16:creationId xmlns:a16="http://schemas.microsoft.com/office/drawing/2014/main" id="{AD8A3854-D97D-42F4-80D9-588DD7A9E7EC}"/>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24" name="【児童館】&#10;有形固定資産減価償却率最大値テキスト">
          <a:extLst>
            <a:ext uri="{FF2B5EF4-FFF2-40B4-BE49-F238E27FC236}">
              <a16:creationId xmlns:a16="http://schemas.microsoft.com/office/drawing/2014/main" id="{10144230-9F11-4424-A88E-8315C9154F3C}"/>
            </a:ext>
          </a:extLst>
        </xdr:cNvPr>
        <xdr:cNvSpPr txBox="1"/>
      </xdr:nvSpPr>
      <xdr:spPr>
        <a:xfrm>
          <a:off x="14742160" y="13255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25" name="直線コネクタ 624">
          <a:extLst>
            <a:ext uri="{FF2B5EF4-FFF2-40B4-BE49-F238E27FC236}">
              <a16:creationId xmlns:a16="http://schemas.microsoft.com/office/drawing/2014/main" id="{5684EAA6-81DB-4F83-BB43-73D69867B02F}"/>
            </a:ext>
          </a:extLst>
        </xdr:cNvPr>
        <xdr:cNvCxnSpPr/>
      </xdr:nvCxnSpPr>
      <xdr:spPr>
        <a:xfrm>
          <a:off x="14611350" y="13481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26" name="【児童館】&#10;有形固定資産減価償却率平均値テキスト">
          <a:extLst>
            <a:ext uri="{FF2B5EF4-FFF2-40B4-BE49-F238E27FC236}">
              <a16:creationId xmlns:a16="http://schemas.microsoft.com/office/drawing/2014/main" id="{3016F439-7F6B-4CB0-822B-4FB36B298E5E}"/>
            </a:ext>
          </a:extLst>
        </xdr:cNvPr>
        <xdr:cNvSpPr txBox="1"/>
      </xdr:nvSpPr>
      <xdr:spPr>
        <a:xfrm>
          <a:off x="1474216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27" name="フローチャート: 判断 626">
          <a:extLst>
            <a:ext uri="{FF2B5EF4-FFF2-40B4-BE49-F238E27FC236}">
              <a16:creationId xmlns:a16="http://schemas.microsoft.com/office/drawing/2014/main" id="{F4834A84-CFF8-4C05-821C-A994E391BB25}"/>
            </a:ext>
          </a:extLst>
        </xdr:cNvPr>
        <xdr:cNvSpPr/>
      </xdr:nvSpPr>
      <xdr:spPr>
        <a:xfrm>
          <a:off x="14649450" y="139433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28" name="フローチャート: 判断 627">
          <a:extLst>
            <a:ext uri="{FF2B5EF4-FFF2-40B4-BE49-F238E27FC236}">
              <a16:creationId xmlns:a16="http://schemas.microsoft.com/office/drawing/2014/main" id="{F49BE2CC-222F-4FD7-BBFE-AFFE97D17F7B}"/>
            </a:ext>
          </a:extLst>
        </xdr:cNvPr>
        <xdr:cNvSpPr/>
      </xdr:nvSpPr>
      <xdr:spPr>
        <a:xfrm>
          <a:off x="13887450" y="1395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29" name="フローチャート: 判断 628">
          <a:extLst>
            <a:ext uri="{FF2B5EF4-FFF2-40B4-BE49-F238E27FC236}">
              <a16:creationId xmlns:a16="http://schemas.microsoft.com/office/drawing/2014/main" id="{D5F7CD17-E945-495A-AE9B-6867D44C3AF0}"/>
            </a:ext>
          </a:extLst>
        </xdr:cNvPr>
        <xdr:cNvSpPr/>
      </xdr:nvSpPr>
      <xdr:spPr>
        <a:xfrm>
          <a:off x="13089890" y="139223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630" name="フローチャート: 判断 629">
          <a:extLst>
            <a:ext uri="{FF2B5EF4-FFF2-40B4-BE49-F238E27FC236}">
              <a16:creationId xmlns:a16="http://schemas.microsoft.com/office/drawing/2014/main" id="{E0FBFA20-1249-415D-9DF0-C636D100BB42}"/>
            </a:ext>
          </a:extLst>
        </xdr:cNvPr>
        <xdr:cNvSpPr/>
      </xdr:nvSpPr>
      <xdr:spPr>
        <a:xfrm>
          <a:off x="12303760" y="137661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631" name="フローチャート: 判断 630">
          <a:extLst>
            <a:ext uri="{FF2B5EF4-FFF2-40B4-BE49-F238E27FC236}">
              <a16:creationId xmlns:a16="http://schemas.microsoft.com/office/drawing/2014/main" id="{D35F3A6C-81C7-4A5F-B4ED-8F211E5150BA}"/>
            </a:ext>
          </a:extLst>
        </xdr:cNvPr>
        <xdr:cNvSpPr/>
      </xdr:nvSpPr>
      <xdr:spPr>
        <a:xfrm>
          <a:off x="11487150" y="137928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CD0F7725-4DD1-42E7-9BAD-8EA42DA6C4C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EDD0F934-CA02-485E-93FA-181801CD032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594201F-1CA0-4315-A31A-7B668A7B435E}"/>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4625015E-A8E9-47F1-8E6C-1526F91A583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947E9797-E18F-40A9-BD1F-EAAEC6376A2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637" name="楕円 636">
          <a:extLst>
            <a:ext uri="{FF2B5EF4-FFF2-40B4-BE49-F238E27FC236}">
              <a16:creationId xmlns:a16="http://schemas.microsoft.com/office/drawing/2014/main" id="{FD9703D4-63BE-4402-8046-2F0FF8687F6B}"/>
            </a:ext>
          </a:extLst>
        </xdr:cNvPr>
        <xdr:cNvSpPr/>
      </xdr:nvSpPr>
      <xdr:spPr>
        <a:xfrm>
          <a:off x="14649450" y="136804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638" name="【児童館】&#10;有形固定資産減価償却率該当値テキスト">
          <a:extLst>
            <a:ext uri="{FF2B5EF4-FFF2-40B4-BE49-F238E27FC236}">
              <a16:creationId xmlns:a16="http://schemas.microsoft.com/office/drawing/2014/main" id="{E591CA5F-0ECF-43AB-A5F9-3E7D64309846}"/>
            </a:ext>
          </a:extLst>
        </xdr:cNvPr>
        <xdr:cNvSpPr txBox="1"/>
      </xdr:nvSpPr>
      <xdr:spPr>
        <a:xfrm>
          <a:off x="1474216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88264</xdr:rowOff>
    </xdr:from>
    <xdr:to>
      <xdr:col>81</xdr:col>
      <xdr:colOff>101600</xdr:colOff>
      <xdr:row>80</xdr:row>
      <xdr:rowOff>18414</xdr:rowOff>
    </xdr:to>
    <xdr:sp macro="" textlink="">
      <xdr:nvSpPr>
        <xdr:cNvPr id="639" name="楕円 638">
          <a:extLst>
            <a:ext uri="{FF2B5EF4-FFF2-40B4-BE49-F238E27FC236}">
              <a16:creationId xmlns:a16="http://schemas.microsoft.com/office/drawing/2014/main" id="{D7DC66BA-0DB3-4926-9047-7F9BFF4A709A}"/>
            </a:ext>
          </a:extLst>
        </xdr:cNvPr>
        <xdr:cNvSpPr/>
      </xdr:nvSpPr>
      <xdr:spPr>
        <a:xfrm>
          <a:off x="13887450" y="136366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139064</xdr:rowOff>
    </xdr:from>
    <xdr:to>
      <xdr:col>85</xdr:col>
      <xdr:colOff>127000</xdr:colOff>
      <xdr:row>80</xdr:row>
      <xdr:rowOff>11430</xdr:rowOff>
    </xdr:to>
    <xdr:cxnSp macro="">
      <xdr:nvCxnSpPr>
        <xdr:cNvPr id="640" name="直線コネクタ 639">
          <a:extLst>
            <a:ext uri="{FF2B5EF4-FFF2-40B4-BE49-F238E27FC236}">
              <a16:creationId xmlns:a16="http://schemas.microsoft.com/office/drawing/2014/main" id="{F58AC4E3-A802-4611-AA7D-B1399E439528}"/>
            </a:ext>
          </a:extLst>
        </xdr:cNvPr>
        <xdr:cNvCxnSpPr/>
      </xdr:nvCxnSpPr>
      <xdr:spPr>
        <a:xfrm>
          <a:off x="13942060" y="13679804"/>
          <a:ext cx="762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41" name="楕円 640">
          <a:extLst>
            <a:ext uri="{FF2B5EF4-FFF2-40B4-BE49-F238E27FC236}">
              <a16:creationId xmlns:a16="http://schemas.microsoft.com/office/drawing/2014/main" id="{DB6EBD2B-1ACF-4AA5-B6CE-53587AA0398C}"/>
            </a:ext>
          </a:extLst>
        </xdr:cNvPr>
        <xdr:cNvSpPr/>
      </xdr:nvSpPr>
      <xdr:spPr>
        <a:xfrm>
          <a:off x="13089890" y="135909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139064</xdr:rowOff>
    </xdr:to>
    <xdr:cxnSp macro="">
      <xdr:nvCxnSpPr>
        <xdr:cNvPr id="642" name="直線コネクタ 641">
          <a:extLst>
            <a:ext uri="{FF2B5EF4-FFF2-40B4-BE49-F238E27FC236}">
              <a16:creationId xmlns:a16="http://schemas.microsoft.com/office/drawing/2014/main" id="{0F2A4836-4814-4655-AFDC-2CF9B640AD6A}"/>
            </a:ext>
          </a:extLst>
        </xdr:cNvPr>
        <xdr:cNvCxnSpPr/>
      </xdr:nvCxnSpPr>
      <xdr:spPr>
        <a:xfrm>
          <a:off x="13144500" y="13635990"/>
          <a:ext cx="7975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2539</xdr:rowOff>
    </xdr:from>
    <xdr:to>
      <xdr:col>72</xdr:col>
      <xdr:colOff>38100</xdr:colOff>
      <xdr:row>79</xdr:row>
      <xdr:rowOff>104139</xdr:rowOff>
    </xdr:to>
    <xdr:sp macro="" textlink="">
      <xdr:nvSpPr>
        <xdr:cNvPr id="643" name="楕円 642">
          <a:extLst>
            <a:ext uri="{FF2B5EF4-FFF2-40B4-BE49-F238E27FC236}">
              <a16:creationId xmlns:a16="http://schemas.microsoft.com/office/drawing/2014/main" id="{35057ABE-A06C-432D-8D71-77D81FE57E21}"/>
            </a:ext>
          </a:extLst>
        </xdr:cNvPr>
        <xdr:cNvSpPr/>
      </xdr:nvSpPr>
      <xdr:spPr>
        <a:xfrm>
          <a:off x="12303760" y="135470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53339</xdr:rowOff>
    </xdr:from>
    <xdr:to>
      <xdr:col>76</xdr:col>
      <xdr:colOff>114300</xdr:colOff>
      <xdr:row>79</xdr:row>
      <xdr:rowOff>95250</xdr:rowOff>
    </xdr:to>
    <xdr:cxnSp macro="">
      <xdr:nvCxnSpPr>
        <xdr:cNvPr id="644" name="直線コネクタ 643">
          <a:extLst>
            <a:ext uri="{FF2B5EF4-FFF2-40B4-BE49-F238E27FC236}">
              <a16:creationId xmlns:a16="http://schemas.microsoft.com/office/drawing/2014/main" id="{77CB210F-F0F5-4B1A-9F2E-1D924FC82BCE}"/>
            </a:ext>
          </a:extLst>
        </xdr:cNvPr>
        <xdr:cNvCxnSpPr/>
      </xdr:nvCxnSpPr>
      <xdr:spPr>
        <a:xfrm>
          <a:off x="12346940" y="1360169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45" name="n_1aveValue【児童館】&#10;有形固定資産減価償却率">
          <a:extLst>
            <a:ext uri="{FF2B5EF4-FFF2-40B4-BE49-F238E27FC236}">
              <a16:creationId xmlns:a16="http://schemas.microsoft.com/office/drawing/2014/main" id="{E0541BA4-6F58-4B8D-A8AA-06AC53FEE0E8}"/>
            </a:ext>
          </a:extLst>
        </xdr:cNvPr>
        <xdr:cNvSpPr txBox="1"/>
      </xdr:nvSpPr>
      <xdr:spPr>
        <a:xfrm>
          <a:off x="13738234" y="1404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46" name="n_2aveValue【児童館】&#10;有形固定資産減価償却率">
          <a:extLst>
            <a:ext uri="{FF2B5EF4-FFF2-40B4-BE49-F238E27FC236}">
              <a16:creationId xmlns:a16="http://schemas.microsoft.com/office/drawing/2014/main" id="{5D2527B4-BD66-40BE-A07B-D4867A6BCA5F}"/>
            </a:ext>
          </a:extLst>
        </xdr:cNvPr>
        <xdr:cNvSpPr txBox="1"/>
      </xdr:nvSpPr>
      <xdr:spPr>
        <a:xfrm>
          <a:off x="12957184" y="1401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140988</xdr:rowOff>
    </xdr:from>
    <xdr:ext cx="405111" cy="259045"/>
    <xdr:sp macro="" textlink="">
      <xdr:nvSpPr>
        <xdr:cNvPr id="647" name="n_3aveValue【児童館】&#10;有形固定資産減価償却率">
          <a:extLst>
            <a:ext uri="{FF2B5EF4-FFF2-40B4-BE49-F238E27FC236}">
              <a16:creationId xmlns:a16="http://schemas.microsoft.com/office/drawing/2014/main" id="{69F9C8B5-18B3-428A-8088-730031765648}"/>
            </a:ext>
          </a:extLst>
        </xdr:cNvPr>
        <xdr:cNvSpPr txBox="1"/>
      </xdr:nvSpPr>
      <xdr:spPr>
        <a:xfrm>
          <a:off x="12171054" y="1385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23513</xdr:rowOff>
    </xdr:from>
    <xdr:ext cx="405111" cy="259045"/>
    <xdr:sp macro="" textlink="">
      <xdr:nvSpPr>
        <xdr:cNvPr id="648" name="n_4aveValue【児童館】&#10;有形固定資産減価償却率">
          <a:extLst>
            <a:ext uri="{FF2B5EF4-FFF2-40B4-BE49-F238E27FC236}">
              <a16:creationId xmlns:a16="http://schemas.microsoft.com/office/drawing/2014/main" id="{975A9129-71D5-41DC-A30E-9297B8EEE994}"/>
            </a:ext>
          </a:extLst>
        </xdr:cNvPr>
        <xdr:cNvSpPr txBox="1"/>
      </xdr:nvSpPr>
      <xdr:spPr>
        <a:xfrm>
          <a:off x="11354444" y="1356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34941</xdr:rowOff>
    </xdr:from>
    <xdr:ext cx="405111" cy="259045"/>
    <xdr:sp macro="" textlink="">
      <xdr:nvSpPr>
        <xdr:cNvPr id="649" name="n_1mainValue【児童館】&#10;有形固定資産減価償却率">
          <a:extLst>
            <a:ext uri="{FF2B5EF4-FFF2-40B4-BE49-F238E27FC236}">
              <a16:creationId xmlns:a16="http://schemas.microsoft.com/office/drawing/2014/main" id="{C29284F8-5E49-4B76-ADD4-E151FC2049FA}"/>
            </a:ext>
          </a:extLst>
        </xdr:cNvPr>
        <xdr:cNvSpPr txBox="1"/>
      </xdr:nvSpPr>
      <xdr:spPr>
        <a:xfrm>
          <a:off x="1373823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50" name="n_2mainValue【児童館】&#10;有形固定資産減価償却率">
          <a:extLst>
            <a:ext uri="{FF2B5EF4-FFF2-40B4-BE49-F238E27FC236}">
              <a16:creationId xmlns:a16="http://schemas.microsoft.com/office/drawing/2014/main" id="{4630D432-2BC8-487C-B11C-0D65BA316BEE}"/>
            </a:ext>
          </a:extLst>
        </xdr:cNvPr>
        <xdr:cNvSpPr txBox="1"/>
      </xdr:nvSpPr>
      <xdr:spPr>
        <a:xfrm>
          <a:off x="1295718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120666</xdr:rowOff>
    </xdr:from>
    <xdr:ext cx="405111" cy="259045"/>
    <xdr:sp macro="" textlink="">
      <xdr:nvSpPr>
        <xdr:cNvPr id="651" name="n_3mainValue【児童館】&#10;有形固定資産減価償却率">
          <a:extLst>
            <a:ext uri="{FF2B5EF4-FFF2-40B4-BE49-F238E27FC236}">
              <a16:creationId xmlns:a16="http://schemas.microsoft.com/office/drawing/2014/main" id="{02796DF3-CC76-4862-87C9-59D4FCDD62FB}"/>
            </a:ext>
          </a:extLst>
        </xdr:cNvPr>
        <xdr:cNvSpPr txBox="1"/>
      </xdr:nvSpPr>
      <xdr:spPr>
        <a:xfrm>
          <a:off x="12171054" y="133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484464D2-6C45-4D71-9587-C6FC13EBCB1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22802356-B379-419E-AC8B-30247563C9D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EF3227F8-E386-4D0D-A258-C35954DA2CB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BC54471F-1603-441B-834A-88654213967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F1382CA7-D24D-4B93-AF83-B5D51CE0ADB0}"/>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1D62D3EA-0881-4E62-A4DA-04CD631E9A5A}"/>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864CD8BE-7982-4366-BDB7-6B942279A2C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182A9EDB-9823-4A6A-8128-67D4FCA75C7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6AC7390F-42E4-4584-AAAE-42D69C0F552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76A62FF6-0B02-43A8-BF80-E689B8CCDE7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2" name="直線コネクタ 661">
          <a:extLst>
            <a:ext uri="{FF2B5EF4-FFF2-40B4-BE49-F238E27FC236}">
              <a16:creationId xmlns:a16="http://schemas.microsoft.com/office/drawing/2014/main" id="{7EFF794F-73B8-41C8-9083-9EB937A6F5D1}"/>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3" name="テキスト ボックス 662">
          <a:extLst>
            <a:ext uri="{FF2B5EF4-FFF2-40B4-BE49-F238E27FC236}">
              <a16:creationId xmlns:a16="http://schemas.microsoft.com/office/drawing/2014/main" id="{6D048BEF-40D6-4DC2-A1CB-C959BD4388B0}"/>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4" name="直線コネクタ 663">
          <a:extLst>
            <a:ext uri="{FF2B5EF4-FFF2-40B4-BE49-F238E27FC236}">
              <a16:creationId xmlns:a16="http://schemas.microsoft.com/office/drawing/2014/main" id="{A9E75EE3-ED62-43AB-BDDF-D75D9113DC0F}"/>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5" name="テキスト ボックス 664">
          <a:extLst>
            <a:ext uri="{FF2B5EF4-FFF2-40B4-BE49-F238E27FC236}">
              <a16:creationId xmlns:a16="http://schemas.microsoft.com/office/drawing/2014/main" id="{DD6EFB9B-18B1-4FCD-970E-8C6E859AED03}"/>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6" name="直線コネクタ 665">
          <a:extLst>
            <a:ext uri="{FF2B5EF4-FFF2-40B4-BE49-F238E27FC236}">
              <a16:creationId xmlns:a16="http://schemas.microsoft.com/office/drawing/2014/main" id="{2E8DEDB7-5D5C-4421-91CA-21371DAC9D66}"/>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7" name="テキスト ボックス 666">
          <a:extLst>
            <a:ext uri="{FF2B5EF4-FFF2-40B4-BE49-F238E27FC236}">
              <a16:creationId xmlns:a16="http://schemas.microsoft.com/office/drawing/2014/main" id="{34478E51-EE3D-4EA7-8F27-2D4021059F5F}"/>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8" name="直線コネクタ 667">
          <a:extLst>
            <a:ext uri="{FF2B5EF4-FFF2-40B4-BE49-F238E27FC236}">
              <a16:creationId xmlns:a16="http://schemas.microsoft.com/office/drawing/2014/main" id="{97A9A011-E6C4-4CAF-AC0D-22F0BBFCF56D}"/>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9" name="テキスト ボックス 668">
          <a:extLst>
            <a:ext uri="{FF2B5EF4-FFF2-40B4-BE49-F238E27FC236}">
              <a16:creationId xmlns:a16="http://schemas.microsoft.com/office/drawing/2014/main" id="{464BD16F-BA0A-4422-8E46-BA5025579997}"/>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255EF1D7-2639-4A20-9E8C-38DC6489BBF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C28CFFE5-F3EE-4BB0-ACF7-1DA6C7D3CCE8}"/>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B916EAB3-A363-4142-BBA9-C14252965EB8}"/>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73" name="直線コネクタ 672">
          <a:extLst>
            <a:ext uri="{FF2B5EF4-FFF2-40B4-BE49-F238E27FC236}">
              <a16:creationId xmlns:a16="http://schemas.microsoft.com/office/drawing/2014/main" id="{68069AC5-8670-489D-B3E7-E67AB27B9455}"/>
            </a:ext>
          </a:extLst>
        </xdr:cNvPr>
        <xdr:cNvCxnSpPr/>
      </xdr:nvCxnSpPr>
      <xdr:spPr>
        <a:xfrm flipV="1">
          <a:off x="19947254" y="1329309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74" name="【児童館】&#10;一人当たり面積最小値テキスト">
          <a:extLst>
            <a:ext uri="{FF2B5EF4-FFF2-40B4-BE49-F238E27FC236}">
              <a16:creationId xmlns:a16="http://schemas.microsoft.com/office/drawing/2014/main" id="{0E8D3821-B018-48C0-88C5-947C3EC02A7F}"/>
            </a:ext>
          </a:extLst>
        </xdr:cNvPr>
        <xdr:cNvSpPr txBox="1"/>
      </xdr:nvSpPr>
      <xdr:spPr>
        <a:xfrm>
          <a:off x="19985990" y="1471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5" name="直線コネクタ 674">
          <a:extLst>
            <a:ext uri="{FF2B5EF4-FFF2-40B4-BE49-F238E27FC236}">
              <a16:creationId xmlns:a16="http://schemas.microsoft.com/office/drawing/2014/main" id="{D0816EB3-9A4F-44B7-A3D1-63BEE748CB3E}"/>
            </a:ext>
          </a:extLst>
        </xdr:cNvPr>
        <xdr:cNvCxnSpPr/>
      </xdr:nvCxnSpPr>
      <xdr:spPr>
        <a:xfrm>
          <a:off x="19885660" y="14712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76" name="【児童館】&#10;一人当たり面積最大値テキスト">
          <a:extLst>
            <a:ext uri="{FF2B5EF4-FFF2-40B4-BE49-F238E27FC236}">
              <a16:creationId xmlns:a16="http://schemas.microsoft.com/office/drawing/2014/main" id="{90EE9CA4-C100-42DE-AB65-F9214A82DD40}"/>
            </a:ext>
          </a:extLst>
        </xdr:cNvPr>
        <xdr:cNvSpPr txBox="1"/>
      </xdr:nvSpPr>
      <xdr:spPr>
        <a:xfrm>
          <a:off x="1998599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77" name="直線コネクタ 676">
          <a:extLst>
            <a:ext uri="{FF2B5EF4-FFF2-40B4-BE49-F238E27FC236}">
              <a16:creationId xmlns:a16="http://schemas.microsoft.com/office/drawing/2014/main" id="{55812B42-A6EE-44C9-B4FA-5D768FB645AB}"/>
            </a:ext>
          </a:extLst>
        </xdr:cNvPr>
        <xdr:cNvCxnSpPr/>
      </xdr:nvCxnSpPr>
      <xdr:spPr>
        <a:xfrm>
          <a:off x="1988566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678" name="【児童館】&#10;一人当たり面積平均値テキスト">
          <a:extLst>
            <a:ext uri="{FF2B5EF4-FFF2-40B4-BE49-F238E27FC236}">
              <a16:creationId xmlns:a16="http://schemas.microsoft.com/office/drawing/2014/main" id="{3BF8538A-BC4E-48F4-91F5-EA7E7BF342FD}"/>
            </a:ext>
          </a:extLst>
        </xdr:cNvPr>
        <xdr:cNvSpPr txBox="1"/>
      </xdr:nvSpPr>
      <xdr:spPr>
        <a:xfrm>
          <a:off x="19985990" y="142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79" name="フローチャート: 判断 678">
          <a:extLst>
            <a:ext uri="{FF2B5EF4-FFF2-40B4-BE49-F238E27FC236}">
              <a16:creationId xmlns:a16="http://schemas.microsoft.com/office/drawing/2014/main" id="{27BCC28C-A445-465D-B98B-4FC482DAB232}"/>
            </a:ext>
          </a:extLst>
        </xdr:cNvPr>
        <xdr:cNvSpPr/>
      </xdr:nvSpPr>
      <xdr:spPr>
        <a:xfrm>
          <a:off x="19904710" y="14295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80" name="フローチャート: 判断 679">
          <a:extLst>
            <a:ext uri="{FF2B5EF4-FFF2-40B4-BE49-F238E27FC236}">
              <a16:creationId xmlns:a16="http://schemas.microsoft.com/office/drawing/2014/main" id="{408C51AA-3D99-4FE2-BA37-CA68AB949DBD}"/>
            </a:ext>
          </a:extLst>
        </xdr:cNvPr>
        <xdr:cNvSpPr/>
      </xdr:nvSpPr>
      <xdr:spPr>
        <a:xfrm>
          <a:off x="19161760" y="143243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81" name="フローチャート: 判断 680">
          <a:extLst>
            <a:ext uri="{FF2B5EF4-FFF2-40B4-BE49-F238E27FC236}">
              <a16:creationId xmlns:a16="http://schemas.microsoft.com/office/drawing/2014/main" id="{ECFA1E20-41E8-4B04-BE6B-C6B19901686B}"/>
            </a:ext>
          </a:extLst>
        </xdr:cNvPr>
        <xdr:cNvSpPr/>
      </xdr:nvSpPr>
      <xdr:spPr>
        <a:xfrm>
          <a:off x="18345150" y="143243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82" name="フローチャート: 判断 681">
          <a:extLst>
            <a:ext uri="{FF2B5EF4-FFF2-40B4-BE49-F238E27FC236}">
              <a16:creationId xmlns:a16="http://schemas.microsoft.com/office/drawing/2014/main" id="{BA6BC378-6769-429C-A1A0-79BF218CA3E1}"/>
            </a:ext>
          </a:extLst>
        </xdr:cNvPr>
        <xdr:cNvSpPr/>
      </xdr:nvSpPr>
      <xdr:spPr>
        <a:xfrm>
          <a:off x="17547590" y="142328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83" name="フローチャート: 判断 682">
          <a:extLst>
            <a:ext uri="{FF2B5EF4-FFF2-40B4-BE49-F238E27FC236}">
              <a16:creationId xmlns:a16="http://schemas.microsoft.com/office/drawing/2014/main" id="{8B9BC3B7-6A2E-42E0-8C38-7BB7DA9FF941}"/>
            </a:ext>
          </a:extLst>
        </xdr:cNvPr>
        <xdr:cNvSpPr/>
      </xdr:nvSpPr>
      <xdr:spPr>
        <a:xfrm>
          <a:off x="16761460" y="1427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9E6990B9-19A4-4DBC-B61A-0FFFDC432B9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90A1BA8-F7A2-48AA-8479-1799427E681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EA0DD97A-FBE4-47B9-8079-946292FF54E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29BBC98B-37CB-48A2-B1EC-9C29FC6F17FD}"/>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775B382E-7219-4509-BFBB-014E42AF9DEE}"/>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689" name="楕円 688">
          <a:extLst>
            <a:ext uri="{FF2B5EF4-FFF2-40B4-BE49-F238E27FC236}">
              <a16:creationId xmlns:a16="http://schemas.microsoft.com/office/drawing/2014/main" id="{17AF7646-07EF-43EA-9D03-7C3ED5382B6F}"/>
            </a:ext>
          </a:extLst>
        </xdr:cNvPr>
        <xdr:cNvSpPr/>
      </xdr:nvSpPr>
      <xdr:spPr>
        <a:xfrm>
          <a:off x="19904710" y="138899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21607</xdr:rowOff>
    </xdr:from>
    <xdr:ext cx="469744" cy="259045"/>
    <xdr:sp macro="" textlink="">
      <xdr:nvSpPr>
        <xdr:cNvPr id="690" name="【児童館】&#10;一人当たり面積該当値テキスト">
          <a:extLst>
            <a:ext uri="{FF2B5EF4-FFF2-40B4-BE49-F238E27FC236}">
              <a16:creationId xmlns:a16="http://schemas.microsoft.com/office/drawing/2014/main" id="{1D6EB983-28D8-47C0-9E56-4370396F1500}"/>
            </a:ext>
          </a:extLst>
        </xdr:cNvPr>
        <xdr:cNvSpPr txBox="1"/>
      </xdr:nvSpPr>
      <xdr:spPr>
        <a:xfrm>
          <a:off x="19985990"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170180</xdr:rowOff>
    </xdr:from>
    <xdr:to>
      <xdr:col>112</xdr:col>
      <xdr:colOff>38100</xdr:colOff>
      <xdr:row>81</xdr:row>
      <xdr:rowOff>100330</xdr:rowOff>
    </xdr:to>
    <xdr:sp macro="" textlink="">
      <xdr:nvSpPr>
        <xdr:cNvPr id="691" name="楕円 690">
          <a:extLst>
            <a:ext uri="{FF2B5EF4-FFF2-40B4-BE49-F238E27FC236}">
              <a16:creationId xmlns:a16="http://schemas.microsoft.com/office/drawing/2014/main" id="{410B1A1E-ADF5-4D34-B935-483DEF299597}"/>
            </a:ext>
          </a:extLst>
        </xdr:cNvPr>
        <xdr:cNvSpPr/>
      </xdr:nvSpPr>
      <xdr:spPr>
        <a:xfrm>
          <a:off x="19161760" y="138899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49530</xdr:rowOff>
    </xdr:from>
    <xdr:to>
      <xdr:col>116</xdr:col>
      <xdr:colOff>63500</xdr:colOff>
      <xdr:row>81</xdr:row>
      <xdr:rowOff>49530</xdr:rowOff>
    </xdr:to>
    <xdr:cxnSp macro="">
      <xdr:nvCxnSpPr>
        <xdr:cNvPr id="692" name="直線コネクタ 691">
          <a:extLst>
            <a:ext uri="{FF2B5EF4-FFF2-40B4-BE49-F238E27FC236}">
              <a16:creationId xmlns:a16="http://schemas.microsoft.com/office/drawing/2014/main" id="{14EB1F25-E353-4613-AF83-ED3A4FEC7D8B}"/>
            </a:ext>
          </a:extLst>
        </xdr:cNvPr>
        <xdr:cNvCxnSpPr/>
      </xdr:nvCxnSpPr>
      <xdr:spPr>
        <a:xfrm>
          <a:off x="19204940" y="13940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170180</xdr:rowOff>
    </xdr:from>
    <xdr:to>
      <xdr:col>107</xdr:col>
      <xdr:colOff>101600</xdr:colOff>
      <xdr:row>81</xdr:row>
      <xdr:rowOff>100330</xdr:rowOff>
    </xdr:to>
    <xdr:sp macro="" textlink="">
      <xdr:nvSpPr>
        <xdr:cNvPr id="693" name="楕円 692">
          <a:extLst>
            <a:ext uri="{FF2B5EF4-FFF2-40B4-BE49-F238E27FC236}">
              <a16:creationId xmlns:a16="http://schemas.microsoft.com/office/drawing/2014/main" id="{82081ACC-54BF-4D49-B930-432B44CD3B75}"/>
            </a:ext>
          </a:extLst>
        </xdr:cNvPr>
        <xdr:cNvSpPr/>
      </xdr:nvSpPr>
      <xdr:spPr>
        <a:xfrm>
          <a:off x="18345150" y="138899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49530</xdr:rowOff>
    </xdr:from>
    <xdr:to>
      <xdr:col>111</xdr:col>
      <xdr:colOff>177800</xdr:colOff>
      <xdr:row>81</xdr:row>
      <xdr:rowOff>49530</xdr:rowOff>
    </xdr:to>
    <xdr:cxnSp macro="">
      <xdr:nvCxnSpPr>
        <xdr:cNvPr id="694" name="直線コネクタ 693">
          <a:extLst>
            <a:ext uri="{FF2B5EF4-FFF2-40B4-BE49-F238E27FC236}">
              <a16:creationId xmlns:a16="http://schemas.microsoft.com/office/drawing/2014/main" id="{8C907E77-A931-4010-B660-D558E452A941}"/>
            </a:ext>
          </a:extLst>
        </xdr:cNvPr>
        <xdr:cNvCxnSpPr/>
      </xdr:nvCxnSpPr>
      <xdr:spPr>
        <a:xfrm>
          <a:off x="18399760" y="13940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695" name="楕円 694">
          <a:extLst>
            <a:ext uri="{FF2B5EF4-FFF2-40B4-BE49-F238E27FC236}">
              <a16:creationId xmlns:a16="http://schemas.microsoft.com/office/drawing/2014/main" id="{8A3F5289-B609-492D-AB69-84EF64B3A9B0}"/>
            </a:ext>
          </a:extLst>
        </xdr:cNvPr>
        <xdr:cNvSpPr/>
      </xdr:nvSpPr>
      <xdr:spPr>
        <a:xfrm>
          <a:off x="17547590" y="13933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49530</xdr:rowOff>
    </xdr:from>
    <xdr:to>
      <xdr:col>107</xdr:col>
      <xdr:colOff>50800</xdr:colOff>
      <xdr:row>81</xdr:row>
      <xdr:rowOff>95250</xdr:rowOff>
    </xdr:to>
    <xdr:cxnSp macro="">
      <xdr:nvCxnSpPr>
        <xdr:cNvPr id="696" name="直線コネクタ 695">
          <a:extLst>
            <a:ext uri="{FF2B5EF4-FFF2-40B4-BE49-F238E27FC236}">
              <a16:creationId xmlns:a16="http://schemas.microsoft.com/office/drawing/2014/main" id="{D3A6DCD6-71A0-4476-AA52-7844833DF07D}"/>
            </a:ext>
          </a:extLst>
        </xdr:cNvPr>
        <xdr:cNvCxnSpPr/>
      </xdr:nvCxnSpPr>
      <xdr:spPr>
        <a:xfrm flipV="1">
          <a:off x="17602200" y="139407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97" name="n_1aveValue【児童館】&#10;一人当たり面積">
          <a:extLst>
            <a:ext uri="{FF2B5EF4-FFF2-40B4-BE49-F238E27FC236}">
              <a16:creationId xmlns:a16="http://schemas.microsoft.com/office/drawing/2014/main" id="{2BA2A473-A4BF-41E4-A76F-4BA10AB084BA}"/>
            </a:ext>
          </a:extLst>
        </xdr:cNvPr>
        <xdr:cNvSpPr txBox="1"/>
      </xdr:nvSpPr>
      <xdr:spPr>
        <a:xfrm>
          <a:off x="18982132"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98" name="n_2aveValue【児童館】&#10;一人当たり面積">
          <a:extLst>
            <a:ext uri="{FF2B5EF4-FFF2-40B4-BE49-F238E27FC236}">
              <a16:creationId xmlns:a16="http://schemas.microsoft.com/office/drawing/2014/main" id="{AF989CE2-1491-4F57-92E6-84F7238A3827}"/>
            </a:ext>
          </a:extLst>
        </xdr:cNvPr>
        <xdr:cNvSpPr txBox="1"/>
      </xdr:nvSpPr>
      <xdr:spPr>
        <a:xfrm>
          <a:off x="18182032"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699" name="n_3aveValue【児童館】&#10;一人当たり面積">
          <a:extLst>
            <a:ext uri="{FF2B5EF4-FFF2-40B4-BE49-F238E27FC236}">
              <a16:creationId xmlns:a16="http://schemas.microsoft.com/office/drawing/2014/main" id="{B439DB34-F2A9-4D40-A002-DE3323CC173A}"/>
            </a:ext>
          </a:extLst>
        </xdr:cNvPr>
        <xdr:cNvSpPr txBox="1"/>
      </xdr:nvSpPr>
      <xdr:spPr>
        <a:xfrm>
          <a:off x="1738447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00" name="n_4aveValue【児童館】&#10;一人当たり面積">
          <a:extLst>
            <a:ext uri="{FF2B5EF4-FFF2-40B4-BE49-F238E27FC236}">
              <a16:creationId xmlns:a16="http://schemas.microsoft.com/office/drawing/2014/main" id="{5D6F077F-F742-4F82-B8B5-9E87ECDE1658}"/>
            </a:ext>
          </a:extLst>
        </xdr:cNvPr>
        <xdr:cNvSpPr txBox="1"/>
      </xdr:nvSpPr>
      <xdr:spPr>
        <a:xfrm>
          <a:off x="16588817"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116857</xdr:rowOff>
    </xdr:from>
    <xdr:ext cx="469744" cy="259045"/>
    <xdr:sp macro="" textlink="">
      <xdr:nvSpPr>
        <xdr:cNvPr id="701" name="n_1mainValue【児童館】&#10;一人当たり面積">
          <a:extLst>
            <a:ext uri="{FF2B5EF4-FFF2-40B4-BE49-F238E27FC236}">
              <a16:creationId xmlns:a16="http://schemas.microsoft.com/office/drawing/2014/main" id="{57E0D1BB-D967-4BDA-8776-C7C5B682B238}"/>
            </a:ext>
          </a:extLst>
        </xdr:cNvPr>
        <xdr:cNvSpPr txBox="1"/>
      </xdr:nvSpPr>
      <xdr:spPr>
        <a:xfrm>
          <a:off x="18982132"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116857</xdr:rowOff>
    </xdr:from>
    <xdr:ext cx="469744" cy="259045"/>
    <xdr:sp macro="" textlink="">
      <xdr:nvSpPr>
        <xdr:cNvPr id="702" name="n_2mainValue【児童館】&#10;一人当たり面積">
          <a:extLst>
            <a:ext uri="{FF2B5EF4-FFF2-40B4-BE49-F238E27FC236}">
              <a16:creationId xmlns:a16="http://schemas.microsoft.com/office/drawing/2014/main" id="{9D21ED09-FB4B-4D16-96F6-617D58D85004}"/>
            </a:ext>
          </a:extLst>
        </xdr:cNvPr>
        <xdr:cNvSpPr txBox="1"/>
      </xdr:nvSpPr>
      <xdr:spPr>
        <a:xfrm>
          <a:off x="18182032"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03" name="n_3mainValue【児童館】&#10;一人当たり面積">
          <a:extLst>
            <a:ext uri="{FF2B5EF4-FFF2-40B4-BE49-F238E27FC236}">
              <a16:creationId xmlns:a16="http://schemas.microsoft.com/office/drawing/2014/main" id="{A70C6E1B-DF19-4E54-868E-E0A891A273F0}"/>
            </a:ext>
          </a:extLst>
        </xdr:cNvPr>
        <xdr:cNvSpPr txBox="1"/>
      </xdr:nvSpPr>
      <xdr:spPr>
        <a:xfrm>
          <a:off x="17384472" y="1370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C6D18EDD-04B0-42FF-8454-A47034CDCC2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5DB971CF-3FF6-4C60-8E34-ADCFDA3A8F73}"/>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4A335C9B-8EC8-4078-A9BA-B4FBACD75E5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650EA6FF-D5AB-4AEE-BA86-2290792C0DB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77FFAAEF-510A-4BAD-B4EC-FE9845CA57B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00BE6654-CA48-4DB5-9433-0DB50A4C830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37B8EB6B-042F-45B4-AB3D-45A269DB07E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E9CAAE13-9301-4942-B994-94845EB2F0B3}"/>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2210ABC1-361C-496C-B847-18E7EC1F37D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E5DEC51A-045E-4219-AD1B-2D11E4C6773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1E57FD3D-FAAD-4270-8180-3FCE5F4188C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a:extLst>
            <a:ext uri="{FF2B5EF4-FFF2-40B4-BE49-F238E27FC236}">
              <a16:creationId xmlns:a16="http://schemas.microsoft.com/office/drawing/2014/main" id="{8419E3D4-77F4-407F-AB08-886A10466C18}"/>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D81683C7-DE4B-4499-8DC7-6C478CEA5B61}"/>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a:extLst>
            <a:ext uri="{FF2B5EF4-FFF2-40B4-BE49-F238E27FC236}">
              <a16:creationId xmlns:a16="http://schemas.microsoft.com/office/drawing/2014/main" id="{D422CADC-3FFD-460E-B202-1E5E9ADC410C}"/>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a:extLst>
            <a:ext uri="{FF2B5EF4-FFF2-40B4-BE49-F238E27FC236}">
              <a16:creationId xmlns:a16="http://schemas.microsoft.com/office/drawing/2014/main" id="{DECCD011-3BB4-49BB-9860-1E1F7AE250A2}"/>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a:extLst>
            <a:ext uri="{FF2B5EF4-FFF2-40B4-BE49-F238E27FC236}">
              <a16:creationId xmlns:a16="http://schemas.microsoft.com/office/drawing/2014/main" id="{2B44237E-721E-49E1-9613-EED453C509F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a:extLst>
            <a:ext uri="{FF2B5EF4-FFF2-40B4-BE49-F238E27FC236}">
              <a16:creationId xmlns:a16="http://schemas.microsoft.com/office/drawing/2014/main" id="{E8A776EC-1FB0-47A5-AFBE-4213693F1A6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a:extLst>
            <a:ext uri="{FF2B5EF4-FFF2-40B4-BE49-F238E27FC236}">
              <a16:creationId xmlns:a16="http://schemas.microsoft.com/office/drawing/2014/main" id="{67CE4776-4F59-4860-9BFE-B58709DEC92A}"/>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a:extLst>
            <a:ext uri="{FF2B5EF4-FFF2-40B4-BE49-F238E27FC236}">
              <a16:creationId xmlns:a16="http://schemas.microsoft.com/office/drawing/2014/main" id="{5E5BC848-37B5-4A88-8C96-A60FB068DD8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a:extLst>
            <a:ext uri="{FF2B5EF4-FFF2-40B4-BE49-F238E27FC236}">
              <a16:creationId xmlns:a16="http://schemas.microsoft.com/office/drawing/2014/main" id="{4A394A51-C7EF-4A31-9C5A-BFDC5806E0FE}"/>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a:extLst>
            <a:ext uri="{FF2B5EF4-FFF2-40B4-BE49-F238E27FC236}">
              <a16:creationId xmlns:a16="http://schemas.microsoft.com/office/drawing/2014/main" id="{E2DAA375-6C1E-48D9-B012-CF23BF86201C}"/>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D278FBAD-F2E6-4962-A899-696EC58626C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9D9E7D23-521A-4BF7-9342-A65C700232E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a:extLst>
            <a:ext uri="{FF2B5EF4-FFF2-40B4-BE49-F238E27FC236}">
              <a16:creationId xmlns:a16="http://schemas.microsoft.com/office/drawing/2014/main" id="{4693E73D-4AA7-47F0-91D1-7F4A2D497AA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28" name="直線コネクタ 727">
          <a:extLst>
            <a:ext uri="{FF2B5EF4-FFF2-40B4-BE49-F238E27FC236}">
              <a16:creationId xmlns:a16="http://schemas.microsoft.com/office/drawing/2014/main" id="{DFAD7315-FAEF-4AD1-A0EC-4220620264F5}"/>
            </a:ext>
          </a:extLst>
        </xdr:cNvPr>
        <xdr:cNvCxnSpPr/>
      </xdr:nvCxnSpPr>
      <xdr:spPr>
        <a:xfrm flipV="1">
          <a:off x="14703424" y="171450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29" name="【公民館】&#10;有形固定資産減価償却率最小値テキスト">
          <a:extLst>
            <a:ext uri="{FF2B5EF4-FFF2-40B4-BE49-F238E27FC236}">
              <a16:creationId xmlns:a16="http://schemas.microsoft.com/office/drawing/2014/main" id="{E23ADE63-B990-4832-A49F-A7640D2766CF}"/>
            </a:ext>
          </a:extLst>
        </xdr:cNvPr>
        <xdr:cNvSpPr txBox="1"/>
      </xdr:nvSpPr>
      <xdr:spPr>
        <a:xfrm>
          <a:off x="1474216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30" name="直線コネクタ 729">
          <a:extLst>
            <a:ext uri="{FF2B5EF4-FFF2-40B4-BE49-F238E27FC236}">
              <a16:creationId xmlns:a16="http://schemas.microsoft.com/office/drawing/2014/main" id="{301AF6F9-9BD1-4C7E-AF1C-687008116DB4}"/>
            </a:ext>
          </a:extLst>
        </xdr:cNvPr>
        <xdr:cNvCxnSpPr/>
      </xdr:nvCxnSpPr>
      <xdr:spPr>
        <a:xfrm>
          <a:off x="14611350" y="1856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31" name="【公民館】&#10;有形固定資産減価償却率最大値テキスト">
          <a:extLst>
            <a:ext uri="{FF2B5EF4-FFF2-40B4-BE49-F238E27FC236}">
              <a16:creationId xmlns:a16="http://schemas.microsoft.com/office/drawing/2014/main" id="{85E45663-E55E-4120-A4E4-2153E86DCE04}"/>
            </a:ext>
          </a:extLst>
        </xdr:cNvPr>
        <xdr:cNvSpPr txBox="1"/>
      </xdr:nvSpPr>
      <xdr:spPr>
        <a:xfrm>
          <a:off x="1474216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2" name="直線コネクタ 731">
          <a:extLst>
            <a:ext uri="{FF2B5EF4-FFF2-40B4-BE49-F238E27FC236}">
              <a16:creationId xmlns:a16="http://schemas.microsoft.com/office/drawing/2014/main" id="{2E40CA3F-67BF-44DE-B3EA-ACFABE136B98}"/>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33" name="【公民館】&#10;有形固定資産減価償却率平均値テキスト">
          <a:extLst>
            <a:ext uri="{FF2B5EF4-FFF2-40B4-BE49-F238E27FC236}">
              <a16:creationId xmlns:a16="http://schemas.microsoft.com/office/drawing/2014/main" id="{A37B251A-4153-45CC-ABCD-BAED476C4A55}"/>
            </a:ext>
          </a:extLst>
        </xdr:cNvPr>
        <xdr:cNvSpPr txBox="1"/>
      </xdr:nvSpPr>
      <xdr:spPr>
        <a:xfrm>
          <a:off x="1474216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34" name="フローチャート: 判断 733">
          <a:extLst>
            <a:ext uri="{FF2B5EF4-FFF2-40B4-BE49-F238E27FC236}">
              <a16:creationId xmlns:a16="http://schemas.microsoft.com/office/drawing/2014/main" id="{9BCC9095-C060-4556-877E-976177997238}"/>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35" name="フローチャート: 判断 734">
          <a:extLst>
            <a:ext uri="{FF2B5EF4-FFF2-40B4-BE49-F238E27FC236}">
              <a16:creationId xmlns:a16="http://schemas.microsoft.com/office/drawing/2014/main" id="{0A6CDA56-499E-456D-A4E5-A80FD2AD8D41}"/>
            </a:ext>
          </a:extLst>
        </xdr:cNvPr>
        <xdr:cNvSpPr/>
      </xdr:nvSpPr>
      <xdr:spPr>
        <a:xfrm>
          <a:off x="1388745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36" name="フローチャート: 判断 735">
          <a:extLst>
            <a:ext uri="{FF2B5EF4-FFF2-40B4-BE49-F238E27FC236}">
              <a16:creationId xmlns:a16="http://schemas.microsoft.com/office/drawing/2014/main" id="{CBA97441-6E8B-4D80-9C9B-92892E6057A1}"/>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737" name="フローチャート: 判断 736">
          <a:extLst>
            <a:ext uri="{FF2B5EF4-FFF2-40B4-BE49-F238E27FC236}">
              <a16:creationId xmlns:a16="http://schemas.microsoft.com/office/drawing/2014/main" id="{1A5888E9-2D01-45F7-9E73-F971CAD0A895}"/>
            </a:ext>
          </a:extLst>
        </xdr:cNvPr>
        <xdr:cNvSpPr/>
      </xdr:nvSpPr>
      <xdr:spPr>
        <a:xfrm>
          <a:off x="12303760" y="1783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738" name="フローチャート: 判断 737">
          <a:extLst>
            <a:ext uri="{FF2B5EF4-FFF2-40B4-BE49-F238E27FC236}">
              <a16:creationId xmlns:a16="http://schemas.microsoft.com/office/drawing/2014/main" id="{4524CF2A-6C94-4D63-B473-D239D29120F4}"/>
            </a:ext>
          </a:extLst>
        </xdr:cNvPr>
        <xdr:cNvSpPr/>
      </xdr:nvSpPr>
      <xdr:spPr>
        <a:xfrm>
          <a:off x="114871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FC9C4B6-95FF-42AF-B8E2-01E26A3162F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8B85FA9-F710-4220-A837-3B228ECA352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BAF5A84C-B54B-4CE8-B9E0-FEB54A72239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1E30E85-AA6D-45B8-9EDC-6FAB4EB4070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8626D5E8-B035-4AC8-95AC-DF4E1CAA1E3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166370</xdr:rowOff>
    </xdr:from>
    <xdr:to>
      <xdr:col>85</xdr:col>
      <xdr:colOff>177800</xdr:colOff>
      <xdr:row>108</xdr:row>
      <xdr:rowOff>96520</xdr:rowOff>
    </xdr:to>
    <xdr:sp macro="" textlink="">
      <xdr:nvSpPr>
        <xdr:cNvPr id="744" name="楕円 743">
          <a:extLst>
            <a:ext uri="{FF2B5EF4-FFF2-40B4-BE49-F238E27FC236}">
              <a16:creationId xmlns:a16="http://schemas.microsoft.com/office/drawing/2014/main" id="{AB750B8B-56FF-48C5-8F44-EDA9D0D5E238}"/>
            </a:ext>
          </a:extLst>
        </xdr:cNvPr>
        <xdr:cNvSpPr/>
      </xdr:nvSpPr>
      <xdr:spPr>
        <a:xfrm>
          <a:off x="14649450" y="18515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81297</xdr:rowOff>
    </xdr:from>
    <xdr:ext cx="405111" cy="259045"/>
    <xdr:sp macro="" textlink="">
      <xdr:nvSpPr>
        <xdr:cNvPr id="745" name="【公民館】&#10;有形固定資産減価償却率該当値テキスト">
          <a:extLst>
            <a:ext uri="{FF2B5EF4-FFF2-40B4-BE49-F238E27FC236}">
              <a16:creationId xmlns:a16="http://schemas.microsoft.com/office/drawing/2014/main" id="{0B69BE36-47A2-4A9B-BC20-B047BCA90B89}"/>
            </a:ext>
          </a:extLst>
        </xdr:cNvPr>
        <xdr:cNvSpPr txBox="1"/>
      </xdr:nvSpPr>
      <xdr:spPr>
        <a:xfrm>
          <a:off x="14742160" y="1842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124461</xdr:rowOff>
    </xdr:from>
    <xdr:to>
      <xdr:col>81</xdr:col>
      <xdr:colOff>101600</xdr:colOff>
      <xdr:row>108</xdr:row>
      <xdr:rowOff>54611</xdr:rowOff>
    </xdr:to>
    <xdr:sp macro="" textlink="">
      <xdr:nvSpPr>
        <xdr:cNvPr id="746" name="楕円 745">
          <a:extLst>
            <a:ext uri="{FF2B5EF4-FFF2-40B4-BE49-F238E27FC236}">
              <a16:creationId xmlns:a16="http://schemas.microsoft.com/office/drawing/2014/main" id="{E1EF7D33-0D96-4C73-9C95-9CD6153E9CD9}"/>
            </a:ext>
          </a:extLst>
        </xdr:cNvPr>
        <xdr:cNvSpPr/>
      </xdr:nvSpPr>
      <xdr:spPr>
        <a:xfrm>
          <a:off x="13887450" y="184715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3811</xdr:rowOff>
    </xdr:from>
    <xdr:to>
      <xdr:col>85</xdr:col>
      <xdr:colOff>127000</xdr:colOff>
      <xdr:row>108</xdr:row>
      <xdr:rowOff>45720</xdr:rowOff>
    </xdr:to>
    <xdr:cxnSp macro="">
      <xdr:nvCxnSpPr>
        <xdr:cNvPr id="747" name="直線コネクタ 746">
          <a:extLst>
            <a:ext uri="{FF2B5EF4-FFF2-40B4-BE49-F238E27FC236}">
              <a16:creationId xmlns:a16="http://schemas.microsoft.com/office/drawing/2014/main" id="{91AB5E75-0031-4CAB-8B5D-C581BF087905}"/>
            </a:ext>
          </a:extLst>
        </xdr:cNvPr>
        <xdr:cNvCxnSpPr/>
      </xdr:nvCxnSpPr>
      <xdr:spPr>
        <a:xfrm>
          <a:off x="13942060" y="18522316"/>
          <a:ext cx="762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748" name="楕円 747">
          <a:extLst>
            <a:ext uri="{FF2B5EF4-FFF2-40B4-BE49-F238E27FC236}">
              <a16:creationId xmlns:a16="http://schemas.microsoft.com/office/drawing/2014/main" id="{C1FDCC06-27E0-45F9-8840-7E9DAB43C2D2}"/>
            </a:ext>
          </a:extLst>
        </xdr:cNvPr>
        <xdr:cNvSpPr/>
      </xdr:nvSpPr>
      <xdr:spPr>
        <a:xfrm>
          <a:off x="13089890" y="184296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108</xdr:row>
      <xdr:rowOff>3811</xdr:rowOff>
    </xdr:to>
    <xdr:cxnSp macro="">
      <xdr:nvCxnSpPr>
        <xdr:cNvPr id="749" name="直線コネクタ 748">
          <a:extLst>
            <a:ext uri="{FF2B5EF4-FFF2-40B4-BE49-F238E27FC236}">
              <a16:creationId xmlns:a16="http://schemas.microsoft.com/office/drawing/2014/main" id="{980FB9EE-EAB1-49B3-BD5B-7E608D1961A2}"/>
            </a:ext>
          </a:extLst>
        </xdr:cNvPr>
        <xdr:cNvCxnSpPr/>
      </xdr:nvCxnSpPr>
      <xdr:spPr>
        <a:xfrm>
          <a:off x="13144500" y="18474690"/>
          <a:ext cx="79756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55880</xdr:rowOff>
    </xdr:from>
    <xdr:to>
      <xdr:col>72</xdr:col>
      <xdr:colOff>38100</xdr:colOff>
      <xdr:row>107</xdr:row>
      <xdr:rowOff>157480</xdr:rowOff>
    </xdr:to>
    <xdr:sp macro="" textlink="">
      <xdr:nvSpPr>
        <xdr:cNvPr id="750" name="楕円 749">
          <a:extLst>
            <a:ext uri="{FF2B5EF4-FFF2-40B4-BE49-F238E27FC236}">
              <a16:creationId xmlns:a16="http://schemas.microsoft.com/office/drawing/2014/main" id="{2BDA1D28-8A9A-4D63-B300-0F1B2585FFD1}"/>
            </a:ext>
          </a:extLst>
        </xdr:cNvPr>
        <xdr:cNvSpPr/>
      </xdr:nvSpPr>
      <xdr:spPr>
        <a:xfrm>
          <a:off x="12303760" y="184048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106680</xdr:rowOff>
    </xdr:from>
    <xdr:to>
      <xdr:col>76</xdr:col>
      <xdr:colOff>114300</xdr:colOff>
      <xdr:row>107</xdr:row>
      <xdr:rowOff>133350</xdr:rowOff>
    </xdr:to>
    <xdr:cxnSp macro="">
      <xdr:nvCxnSpPr>
        <xdr:cNvPr id="751" name="直線コネクタ 750">
          <a:extLst>
            <a:ext uri="{FF2B5EF4-FFF2-40B4-BE49-F238E27FC236}">
              <a16:creationId xmlns:a16="http://schemas.microsoft.com/office/drawing/2014/main" id="{26603F74-DFA3-4333-978F-061E3D9686FA}"/>
            </a:ext>
          </a:extLst>
        </xdr:cNvPr>
        <xdr:cNvCxnSpPr/>
      </xdr:nvCxnSpPr>
      <xdr:spPr>
        <a:xfrm>
          <a:off x="12346940" y="1844992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52" name="n_1aveValue【公民館】&#10;有形固定資産減価償却率">
          <a:extLst>
            <a:ext uri="{FF2B5EF4-FFF2-40B4-BE49-F238E27FC236}">
              <a16:creationId xmlns:a16="http://schemas.microsoft.com/office/drawing/2014/main" id="{D72C6BF2-F10E-4E37-BCA2-974DCBDB3CFA}"/>
            </a:ext>
          </a:extLst>
        </xdr:cNvPr>
        <xdr:cNvSpPr txBox="1"/>
      </xdr:nvSpPr>
      <xdr:spPr>
        <a:xfrm>
          <a:off x="1373823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53" name="n_2aveValue【公民館】&#10;有形固定資産減価償却率">
          <a:extLst>
            <a:ext uri="{FF2B5EF4-FFF2-40B4-BE49-F238E27FC236}">
              <a16:creationId xmlns:a16="http://schemas.microsoft.com/office/drawing/2014/main" id="{0AC14077-0963-4679-AC3F-F4A6322B99BF}"/>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754" name="n_3aveValue【公民館】&#10;有形固定資産減価償却率">
          <a:extLst>
            <a:ext uri="{FF2B5EF4-FFF2-40B4-BE49-F238E27FC236}">
              <a16:creationId xmlns:a16="http://schemas.microsoft.com/office/drawing/2014/main" id="{27957CF4-9755-4298-9294-BE9B484D74E6}"/>
            </a:ext>
          </a:extLst>
        </xdr:cNvPr>
        <xdr:cNvSpPr txBox="1"/>
      </xdr:nvSpPr>
      <xdr:spPr>
        <a:xfrm>
          <a:off x="1217105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755" name="n_4aveValue【公民館】&#10;有形固定資産減価償却率">
          <a:extLst>
            <a:ext uri="{FF2B5EF4-FFF2-40B4-BE49-F238E27FC236}">
              <a16:creationId xmlns:a16="http://schemas.microsoft.com/office/drawing/2014/main" id="{A4C6A699-EAE2-45CC-AB95-4DA82305124D}"/>
            </a:ext>
          </a:extLst>
        </xdr:cNvPr>
        <xdr:cNvSpPr txBox="1"/>
      </xdr:nvSpPr>
      <xdr:spPr>
        <a:xfrm>
          <a:off x="1135444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45738</xdr:rowOff>
    </xdr:from>
    <xdr:ext cx="405111" cy="259045"/>
    <xdr:sp macro="" textlink="">
      <xdr:nvSpPr>
        <xdr:cNvPr id="756" name="n_1mainValue【公民館】&#10;有形固定資産減価償却率">
          <a:extLst>
            <a:ext uri="{FF2B5EF4-FFF2-40B4-BE49-F238E27FC236}">
              <a16:creationId xmlns:a16="http://schemas.microsoft.com/office/drawing/2014/main" id="{58FF71C7-FDD2-48CB-89DB-6F8A86E59F2F}"/>
            </a:ext>
          </a:extLst>
        </xdr:cNvPr>
        <xdr:cNvSpPr txBox="1"/>
      </xdr:nvSpPr>
      <xdr:spPr>
        <a:xfrm>
          <a:off x="13738234" y="18564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757" name="n_2mainValue【公民館】&#10;有形固定資産減価償却率">
          <a:extLst>
            <a:ext uri="{FF2B5EF4-FFF2-40B4-BE49-F238E27FC236}">
              <a16:creationId xmlns:a16="http://schemas.microsoft.com/office/drawing/2014/main" id="{4B8DDAA5-C14B-44B1-8073-D18DCA4FFE4C}"/>
            </a:ext>
          </a:extLst>
        </xdr:cNvPr>
        <xdr:cNvSpPr txBox="1"/>
      </xdr:nvSpPr>
      <xdr:spPr>
        <a:xfrm>
          <a:off x="1295718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148607</xdr:rowOff>
    </xdr:from>
    <xdr:ext cx="405111" cy="259045"/>
    <xdr:sp macro="" textlink="">
      <xdr:nvSpPr>
        <xdr:cNvPr id="758" name="n_3mainValue【公民館】&#10;有形固定資産減価償却率">
          <a:extLst>
            <a:ext uri="{FF2B5EF4-FFF2-40B4-BE49-F238E27FC236}">
              <a16:creationId xmlns:a16="http://schemas.microsoft.com/office/drawing/2014/main" id="{CFC75F1E-86A1-46EF-8B0A-21AB980CEF34}"/>
            </a:ext>
          </a:extLst>
        </xdr:cNvPr>
        <xdr:cNvSpPr txBox="1"/>
      </xdr:nvSpPr>
      <xdr:spPr>
        <a:xfrm>
          <a:off x="1217105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77B19E09-1438-4F66-8394-20CB216FD7C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A886C773-51B0-4B69-88BE-38A94F7A436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66179201-69C7-42D5-A7EE-A78371E646B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83F434F8-7A23-4119-B634-274137B0442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97B0FD76-42EF-4BFB-8CE2-88B84FB7858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65EBAB6D-86F9-4EDF-A1E5-C2D4E52AD82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E0B2D2B3-05AA-43D7-ADCB-B60BB513B86D}"/>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2F6C429F-4A87-44A7-A516-6DF13752889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09A2C765-7E66-4AB5-A672-C3E73E9EB26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22CF38D0-84F8-4CB1-BAE3-3D2774CCCED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a:extLst>
            <a:ext uri="{FF2B5EF4-FFF2-40B4-BE49-F238E27FC236}">
              <a16:creationId xmlns:a16="http://schemas.microsoft.com/office/drawing/2014/main" id="{76B84B9B-8B18-44BB-89FB-9C055427DCC3}"/>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a:extLst>
            <a:ext uri="{FF2B5EF4-FFF2-40B4-BE49-F238E27FC236}">
              <a16:creationId xmlns:a16="http://schemas.microsoft.com/office/drawing/2014/main" id="{EDE8D301-6721-4902-BEF6-43439EFE4A99}"/>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a:extLst>
            <a:ext uri="{FF2B5EF4-FFF2-40B4-BE49-F238E27FC236}">
              <a16:creationId xmlns:a16="http://schemas.microsoft.com/office/drawing/2014/main" id="{6887C08C-2C56-4049-B3C5-7CAF89A66B75}"/>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a:extLst>
            <a:ext uri="{FF2B5EF4-FFF2-40B4-BE49-F238E27FC236}">
              <a16:creationId xmlns:a16="http://schemas.microsoft.com/office/drawing/2014/main" id="{C1A0AAE3-FAB7-4240-A7F7-2B6CCEB9A939}"/>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a:extLst>
            <a:ext uri="{FF2B5EF4-FFF2-40B4-BE49-F238E27FC236}">
              <a16:creationId xmlns:a16="http://schemas.microsoft.com/office/drawing/2014/main" id="{17DFFFEA-1A95-475A-B803-CA8E24EF49E9}"/>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a:extLst>
            <a:ext uri="{FF2B5EF4-FFF2-40B4-BE49-F238E27FC236}">
              <a16:creationId xmlns:a16="http://schemas.microsoft.com/office/drawing/2014/main" id="{809C987F-599C-42A6-8B78-935A89A0132A}"/>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a:extLst>
            <a:ext uri="{FF2B5EF4-FFF2-40B4-BE49-F238E27FC236}">
              <a16:creationId xmlns:a16="http://schemas.microsoft.com/office/drawing/2014/main" id="{0778F3C4-8108-4DDB-8C66-F6B1FCB4A2AE}"/>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a:extLst>
            <a:ext uri="{FF2B5EF4-FFF2-40B4-BE49-F238E27FC236}">
              <a16:creationId xmlns:a16="http://schemas.microsoft.com/office/drawing/2014/main" id="{2051142D-37D2-4DB8-B82C-83965C006F2B}"/>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a:extLst>
            <a:ext uri="{FF2B5EF4-FFF2-40B4-BE49-F238E27FC236}">
              <a16:creationId xmlns:a16="http://schemas.microsoft.com/office/drawing/2014/main" id="{6813E649-EFFE-4226-93C5-03A0DD6FE1E1}"/>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8" name="テキスト ボックス 777">
          <a:extLst>
            <a:ext uri="{FF2B5EF4-FFF2-40B4-BE49-F238E27FC236}">
              <a16:creationId xmlns:a16="http://schemas.microsoft.com/office/drawing/2014/main" id="{095C9625-51D9-4704-BE61-4FA8086919D8}"/>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01BD75A6-F2FD-4FF4-A875-EA2BD91EA72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CB5AB739-EF62-4E1D-9E38-7AE84E916F5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a:extLst>
            <a:ext uri="{FF2B5EF4-FFF2-40B4-BE49-F238E27FC236}">
              <a16:creationId xmlns:a16="http://schemas.microsoft.com/office/drawing/2014/main" id="{1284FA12-9B77-45BE-8A82-C283A1107C7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82" name="直線コネクタ 781">
          <a:extLst>
            <a:ext uri="{FF2B5EF4-FFF2-40B4-BE49-F238E27FC236}">
              <a16:creationId xmlns:a16="http://schemas.microsoft.com/office/drawing/2014/main" id="{043098CB-EAEC-41AE-BA72-71B1D2AF6E12}"/>
            </a:ext>
          </a:extLst>
        </xdr:cNvPr>
        <xdr:cNvCxnSpPr/>
      </xdr:nvCxnSpPr>
      <xdr:spPr>
        <a:xfrm flipV="1">
          <a:off x="19947254" y="174078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83" name="【公民館】&#10;一人当たり面積最小値テキスト">
          <a:extLst>
            <a:ext uri="{FF2B5EF4-FFF2-40B4-BE49-F238E27FC236}">
              <a16:creationId xmlns:a16="http://schemas.microsoft.com/office/drawing/2014/main" id="{25363A5B-D881-46AA-A2DF-CBAD5BB9977E}"/>
            </a:ext>
          </a:extLst>
        </xdr:cNvPr>
        <xdr:cNvSpPr txBox="1"/>
      </xdr:nvSpPr>
      <xdr:spPr>
        <a:xfrm>
          <a:off x="1998599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84" name="直線コネクタ 783">
          <a:extLst>
            <a:ext uri="{FF2B5EF4-FFF2-40B4-BE49-F238E27FC236}">
              <a16:creationId xmlns:a16="http://schemas.microsoft.com/office/drawing/2014/main" id="{525E7CC3-22BD-4370-B9D2-C62EC8C6B834}"/>
            </a:ext>
          </a:extLst>
        </xdr:cNvPr>
        <xdr:cNvCxnSpPr/>
      </xdr:nvCxnSpPr>
      <xdr:spPr>
        <a:xfrm>
          <a:off x="19885660" y="1863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85" name="【公民館】&#10;一人当たり面積最大値テキスト">
          <a:extLst>
            <a:ext uri="{FF2B5EF4-FFF2-40B4-BE49-F238E27FC236}">
              <a16:creationId xmlns:a16="http://schemas.microsoft.com/office/drawing/2014/main" id="{17AE604A-9470-4956-8773-FAB91E86BA53}"/>
            </a:ext>
          </a:extLst>
        </xdr:cNvPr>
        <xdr:cNvSpPr txBox="1"/>
      </xdr:nvSpPr>
      <xdr:spPr>
        <a:xfrm>
          <a:off x="1998599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86" name="直線コネクタ 785">
          <a:extLst>
            <a:ext uri="{FF2B5EF4-FFF2-40B4-BE49-F238E27FC236}">
              <a16:creationId xmlns:a16="http://schemas.microsoft.com/office/drawing/2014/main" id="{7C730C0E-DF64-4CC6-BBA2-BCA4B284A1D1}"/>
            </a:ext>
          </a:extLst>
        </xdr:cNvPr>
        <xdr:cNvCxnSpPr/>
      </xdr:nvCxnSpPr>
      <xdr:spPr>
        <a:xfrm>
          <a:off x="19885660" y="1740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87" name="【公民館】&#10;一人当たり面積平均値テキスト">
          <a:extLst>
            <a:ext uri="{FF2B5EF4-FFF2-40B4-BE49-F238E27FC236}">
              <a16:creationId xmlns:a16="http://schemas.microsoft.com/office/drawing/2014/main" id="{0C77540D-A38A-4AA5-B974-54B57E20469A}"/>
            </a:ext>
          </a:extLst>
        </xdr:cNvPr>
        <xdr:cNvSpPr txBox="1"/>
      </xdr:nvSpPr>
      <xdr:spPr>
        <a:xfrm>
          <a:off x="19985990" y="17972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88" name="フローチャート: 判断 787">
          <a:extLst>
            <a:ext uri="{FF2B5EF4-FFF2-40B4-BE49-F238E27FC236}">
              <a16:creationId xmlns:a16="http://schemas.microsoft.com/office/drawing/2014/main" id="{DCECB59B-7F19-47BB-ABF8-DA494430D6B0}"/>
            </a:ext>
          </a:extLst>
        </xdr:cNvPr>
        <xdr:cNvSpPr/>
      </xdr:nvSpPr>
      <xdr:spPr>
        <a:xfrm>
          <a:off x="1990471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89" name="フローチャート: 判断 788">
          <a:extLst>
            <a:ext uri="{FF2B5EF4-FFF2-40B4-BE49-F238E27FC236}">
              <a16:creationId xmlns:a16="http://schemas.microsoft.com/office/drawing/2014/main" id="{2FB0EEB6-FB9A-4B52-937E-38C8A9EF98CF}"/>
            </a:ext>
          </a:extLst>
        </xdr:cNvPr>
        <xdr:cNvSpPr/>
      </xdr:nvSpPr>
      <xdr:spPr>
        <a:xfrm>
          <a:off x="19161760" y="18115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90" name="フローチャート: 判断 789">
          <a:extLst>
            <a:ext uri="{FF2B5EF4-FFF2-40B4-BE49-F238E27FC236}">
              <a16:creationId xmlns:a16="http://schemas.microsoft.com/office/drawing/2014/main" id="{68371719-570B-4FA4-8C36-B2562D04AB0E}"/>
            </a:ext>
          </a:extLst>
        </xdr:cNvPr>
        <xdr:cNvSpPr/>
      </xdr:nvSpPr>
      <xdr:spPr>
        <a:xfrm>
          <a:off x="18345150" y="180962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91" name="フローチャート: 判断 790">
          <a:extLst>
            <a:ext uri="{FF2B5EF4-FFF2-40B4-BE49-F238E27FC236}">
              <a16:creationId xmlns:a16="http://schemas.microsoft.com/office/drawing/2014/main" id="{038B938D-1E39-4C5A-9ADA-F6E09C5420A6}"/>
            </a:ext>
          </a:extLst>
        </xdr:cNvPr>
        <xdr:cNvSpPr/>
      </xdr:nvSpPr>
      <xdr:spPr>
        <a:xfrm>
          <a:off x="17547590" y="17928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792" name="フローチャート: 判断 791">
          <a:extLst>
            <a:ext uri="{FF2B5EF4-FFF2-40B4-BE49-F238E27FC236}">
              <a16:creationId xmlns:a16="http://schemas.microsoft.com/office/drawing/2014/main" id="{AE763124-347A-4D58-8CC4-7C8DCAA81962}"/>
            </a:ext>
          </a:extLst>
        </xdr:cNvPr>
        <xdr:cNvSpPr/>
      </xdr:nvSpPr>
      <xdr:spPr>
        <a:xfrm>
          <a:off x="16761460" y="178200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7877B4A9-10CC-454F-8C15-643A7D92034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2F90045B-FBE1-45EA-8499-DBB82EFE536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3BC545E0-0488-4C6B-967F-145E32DDE19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CFEF7E6E-04F4-42F8-BDA1-64DF9947A1B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FD829A44-F2D9-4080-91A0-9E899685356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798" name="楕円 797">
          <a:extLst>
            <a:ext uri="{FF2B5EF4-FFF2-40B4-BE49-F238E27FC236}">
              <a16:creationId xmlns:a16="http://schemas.microsoft.com/office/drawing/2014/main" id="{C9A9873F-F8E9-4B9E-B2CD-3CB333CE713C}"/>
            </a:ext>
          </a:extLst>
        </xdr:cNvPr>
        <xdr:cNvSpPr/>
      </xdr:nvSpPr>
      <xdr:spPr>
        <a:xfrm>
          <a:off x="19904710" y="18496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799" name="【公民館】&#10;一人当たり面積該当値テキスト">
          <a:extLst>
            <a:ext uri="{FF2B5EF4-FFF2-40B4-BE49-F238E27FC236}">
              <a16:creationId xmlns:a16="http://schemas.microsoft.com/office/drawing/2014/main" id="{147C8BCF-700F-4A57-BA56-A8E6F716B417}"/>
            </a:ext>
          </a:extLst>
        </xdr:cNvPr>
        <xdr:cNvSpPr txBox="1"/>
      </xdr:nvSpPr>
      <xdr:spPr>
        <a:xfrm>
          <a:off x="19985990" y="184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00" name="楕円 799">
          <a:extLst>
            <a:ext uri="{FF2B5EF4-FFF2-40B4-BE49-F238E27FC236}">
              <a16:creationId xmlns:a16="http://schemas.microsoft.com/office/drawing/2014/main" id="{E3FB24DF-1D35-4F30-8C98-00F525D119C0}"/>
            </a:ext>
          </a:extLst>
        </xdr:cNvPr>
        <xdr:cNvSpPr/>
      </xdr:nvSpPr>
      <xdr:spPr>
        <a:xfrm>
          <a:off x="19161760" y="184962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01" name="直線コネクタ 800">
          <a:extLst>
            <a:ext uri="{FF2B5EF4-FFF2-40B4-BE49-F238E27FC236}">
              <a16:creationId xmlns:a16="http://schemas.microsoft.com/office/drawing/2014/main" id="{FD91276E-2EA6-4B7B-B98B-E6E8AA45B31A}"/>
            </a:ext>
          </a:extLst>
        </xdr:cNvPr>
        <xdr:cNvCxnSpPr/>
      </xdr:nvCxnSpPr>
      <xdr:spPr>
        <a:xfrm>
          <a:off x="19204940" y="185451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02" name="楕円 801">
          <a:extLst>
            <a:ext uri="{FF2B5EF4-FFF2-40B4-BE49-F238E27FC236}">
              <a16:creationId xmlns:a16="http://schemas.microsoft.com/office/drawing/2014/main" id="{0DE9E636-6D72-4077-BDF8-3FBE63619843}"/>
            </a:ext>
          </a:extLst>
        </xdr:cNvPr>
        <xdr:cNvSpPr/>
      </xdr:nvSpPr>
      <xdr:spPr>
        <a:xfrm>
          <a:off x="18345150" y="18496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03" name="直線コネクタ 802">
          <a:extLst>
            <a:ext uri="{FF2B5EF4-FFF2-40B4-BE49-F238E27FC236}">
              <a16:creationId xmlns:a16="http://schemas.microsoft.com/office/drawing/2014/main" id="{22353373-E221-402E-A4FE-FDE33E2B35DF}"/>
            </a:ext>
          </a:extLst>
        </xdr:cNvPr>
        <xdr:cNvCxnSpPr/>
      </xdr:nvCxnSpPr>
      <xdr:spPr>
        <a:xfrm>
          <a:off x="18399760" y="185451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804" name="楕円 803">
          <a:extLst>
            <a:ext uri="{FF2B5EF4-FFF2-40B4-BE49-F238E27FC236}">
              <a16:creationId xmlns:a16="http://schemas.microsoft.com/office/drawing/2014/main" id="{0BDEE1E7-7390-4175-804C-15B628DB3B8F}"/>
            </a:ext>
          </a:extLst>
        </xdr:cNvPr>
        <xdr:cNvSpPr/>
      </xdr:nvSpPr>
      <xdr:spPr>
        <a:xfrm>
          <a:off x="17547590" y="184772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30480</xdr:rowOff>
    </xdr:to>
    <xdr:cxnSp macro="">
      <xdr:nvCxnSpPr>
        <xdr:cNvPr id="805" name="直線コネクタ 804">
          <a:extLst>
            <a:ext uri="{FF2B5EF4-FFF2-40B4-BE49-F238E27FC236}">
              <a16:creationId xmlns:a16="http://schemas.microsoft.com/office/drawing/2014/main" id="{0622159D-0F85-4AD5-8E24-38E6241B8758}"/>
            </a:ext>
          </a:extLst>
        </xdr:cNvPr>
        <xdr:cNvCxnSpPr/>
      </xdr:nvCxnSpPr>
      <xdr:spPr>
        <a:xfrm>
          <a:off x="17602200" y="1852612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06" name="n_1aveValue【公民館】&#10;一人当たり面積">
          <a:extLst>
            <a:ext uri="{FF2B5EF4-FFF2-40B4-BE49-F238E27FC236}">
              <a16:creationId xmlns:a16="http://schemas.microsoft.com/office/drawing/2014/main" id="{2DD62A79-F25B-4CCF-9356-2A2E1656D4B0}"/>
            </a:ext>
          </a:extLst>
        </xdr:cNvPr>
        <xdr:cNvSpPr txBox="1"/>
      </xdr:nvSpPr>
      <xdr:spPr>
        <a:xfrm>
          <a:off x="18982132"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07" name="n_2aveValue【公民館】&#10;一人当たり面積">
          <a:extLst>
            <a:ext uri="{FF2B5EF4-FFF2-40B4-BE49-F238E27FC236}">
              <a16:creationId xmlns:a16="http://schemas.microsoft.com/office/drawing/2014/main" id="{B4F03841-75BD-4EFD-8B0B-F82E25E75FA8}"/>
            </a:ext>
          </a:extLst>
        </xdr:cNvPr>
        <xdr:cNvSpPr txBox="1"/>
      </xdr:nvSpPr>
      <xdr:spPr>
        <a:xfrm>
          <a:off x="18182032" y="178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808" name="n_3aveValue【公民館】&#10;一人当たり面積">
          <a:extLst>
            <a:ext uri="{FF2B5EF4-FFF2-40B4-BE49-F238E27FC236}">
              <a16:creationId xmlns:a16="http://schemas.microsoft.com/office/drawing/2014/main" id="{E0A72E40-4CC2-4B52-8509-B7C84316E31C}"/>
            </a:ext>
          </a:extLst>
        </xdr:cNvPr>
        <xdr:cNvSpPr txBox="1"/>
      </xdr:nvSpPr>
      <xdr:spPr>
        <a:xfrm>
          <a:off x="17384472"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105427</xdr:rowOff>
    </xdr:from>
    <xdr:ext cx="469744" cy="259045"/>
    <xdr:sp macro="" textlink="">
      <xdr:nvSpPr>
        <xdr:cNvPr id="809" name="n_4aveValue【公民館】&#10;一人当たり面積">
          <a:extLst>
            <a:ext uri="{FF2B5EF4-FFF2-40B4-BE49-F238E27FC236}">
              <a16:creationId xmlns:a16="http://schemas.microsoft.com/office/drawing/2014/main" id="{F96EEB75-9BAE-4BB8-96D4-B385123148A8}"/>
            </a:ext>
          </a:extLst>
        </xdr:cNvPr>
        <xdr:cNvSpPr txBox="1"/>
      </xdr:nvSpPr>
      <xdr:spPr>
        <a:xfrm>
          <a:off x="1658881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10" name="n_1mainValue【公民館】&#10;一人当たり面積">
          <a:extLst>
            <a:ext uri="{FF2B5EF4-FFF2-40B4-BE49-F238E27FC236}">
              <a16:creationId xmlns:a16="http://schemas.microsoft.com/office/drawing/2014/main" id="{459C3C58-9518-4809-A377-56FBD627468D}"/>
            </a:ext>
          </a:extLst>
        </xdr:cNvPr>
        <xdr:cNvSpPr txBox="1"/>
      </xdr:nvSpPr>
      <xdr:spPr>
        <a:xfrm>
          <a:off x="18982132"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11" name="n_2mainValue【公民館】&#10;一人当たり面積">
          <a:extLst>
            <a:ext uri="{FF2B5EF4-FFF2-40B4-BE49-F238E27FC236}">
              <a16:creationId xmlns:a16="http://schemas.microsoft.com/office/drawing/2014/main" id="{D083B91F-D447-439B-8055-DFBA4FBFAFA5}"/>
            </a:ext>
          </a:extLst>
        </xdr:cNvPr>
        <xdr:cNvSpPr txBox="1"/>
      </xdr:nvSpPr>
      <xdr:spPr>
        <a:xfrm>
          <a:off x="18182032"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812" name="n_3mainValue【公民館】&#10;一人当たり面積">
          <a:extLst>
            <a:ext uri="{FF2B5EF4-FFF2-40B4-BE49-F238E27FC236}">
              <a16:creationId xmlns:a16="http://schemas.microsoft.com/office/drawing/2014/main" id="{606B0C06-0961-40C2-A510-395C4D385F6B}"/>
            </a:ext>
          </a:extLst>
        </xdr:cNvPr>
        <xdr:cNvSpPr txBox="1"/>
      </xdr:nvSpPr>
      <xdr:spPr>
        <a:xfrm>
          <a:off x="17384472"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8339043B-5793-467D-970C-2C7D53811261}"/>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64B23E9D-4FA5-4C13-9E78-CDB9B00C91AA}"/>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DFEE1546-3BFF-403A-92A2-610F9664A25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類似団体と比較して有形固定資産減価償却率が比較的低い施設は、公営住宅（</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％）、幼稚園・保育所（</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公営住宅は施設建て替えの影響で有形固定資産減価償却率は前年度比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％となっている。幼稚園・保育所は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築浅の施設が多いため、減価償却率が低くなっている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。学校施設及び児童館（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％）については、有形固定資産減価償却率は増加している。供用開始していないため、減価償却率には反映されていないものの、現在、新築や増改築を行うなど、整備を進めている。一方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％）は、昭和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年度に供用開始されており、類似団体平均と比較して減価償却率が高く老朽化が進んでいる。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道路（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％）は、毎年部分的な改修等を行ってはいるものの、減価償却率が改善するには至っていない状況である。　　</a:t>
          </a: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今後の資産の管理に当たっては、公共施設等総合管理計画や個別施設計画等に基づき、施設の老朽化の状況と適切な施設サービスの提供水準、負債とのバランスを見ながら取り組みを進めていく。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187E77-8376-41AE-8BC3-6277ED9641D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521E37-7E58-4844-BA56-B9561ED1B6F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B83288-4F44-4E35-A5BF-C7D3910955F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9338CE-BB4F-4DC0-8D92-91F7D4B7B24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7D41F3-E059-4AF9-8712-67379B497F9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FD06E9-3258-4A98-AD20-87E1DCBCCBC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08CAC7-AB8D-4BD1-857F-74101633939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4FB414-7EA3-4F89-A892-4AF3452FF5E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467B0F-44DF-4409-8548-FE746E10E37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7FD4E3-C777-4B24-AD94-16637FC8F36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D67913-E6C2-435C-AABB-B8EEF1E21C2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EA43D0-D2E9-421E-B2FE-3D877D194EB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D08B4E-C9C6-4457-A7CE-3E5DE5A7737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274C46-1503-4BB2-9393-B12578248E1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DEECB7-6FBE-43FD-AFE4-B38C65B04DC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B81429-F243-49CE-9CC6-B755ACE30554}"/>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CBC472-6894-442B-811A-665E28ECCD2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966B91-5DFC-4AA6-AAC4-0B5B900086FC}"/>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A06471-0E85-4136-904A-B9E3A823CA1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96BC22-CA6C-49A1-894E-A561B05B195D}"/>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7E9D89-CFD4-494A-A21C-BB49098C0350}"/>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119C9D-47C6-44FA-AD9C-8E5B6632A89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2DD683-4FAB-4FC1-9826-F83521051AF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9FE291-DEB1-4570-9AC0-7DE3CEA450E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DCD94D-4E76-415B-9B22-C81A3D24334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7B95FC-E53F-4491-A557-97D0A8050D5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CBAE69-C44E-4AC6-9745-43B4098B01D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CDC1E9-5058-4A02-B447-D87EA9C95DF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643C09-92C0-4120-B787-0359962C8D3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46B698-E865-43CA-BCC2-DD0099CCBE9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55BA02-AECB-4024-94E3-61B51F1D6414}"/>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8BE1A9-CDD2-4CC6-A609-56108771870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64DA66-3335-4F6A-9E16-9E1D2CB5093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93E136-E0F3-4DDA-A83F-8F5423CBA77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1FF200-3E3C-49B1-8296-2BF988FDCF5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CDEDF2-826E-4E7D-8EC3-3E92E9F6F9B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0A479B-FBB9-476D-BC97-0E629B87F913}"/>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225806-4A88-486F-ACCA-1DB99D24F5D9}"/>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DB19F4-5405-43D2-B03E-F17B81834818}"/>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2A69C9-1BF0-4917-B65F-887EEE4BBAC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0C8A24-BACB-4F47-AB17-871E7E295F8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76C85D-7A4A-4698-9B87-8E439501DD5E}"/>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5471A5F-76DB-4682-A7EC-AFCE74284C5C}"/>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ABA083-F67A-46D2-A806-7A90585F158B}"/>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A66232A-7779-47CA-A10F-651DDCD59FF0}"/>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4CCE745-0B03-460B-BE45-736E08814E9D}"/>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EBC665E-0CE5-4823-AE23-D156F3F1D710}"/>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D57B83D-2C91-42FE-B7EF-22416B850B8F}"/>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B533D46-2F65-4810-A7AB-46C6FF319309}"/>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280B6E9-B3D3-45DC-9B0F-E57E3B067764}"/>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F1CEA4-FCD8-4DEE-B8D0-7F31981D310C}"/>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D5B897-D426-49F6-9CEA-23BB39146CDE}"/>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DB3A6B-D259-4164-8FAE-41AA9ABE9F55}"/>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5940354-672E-48DC-87CB-F08439B87750}"/>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CD362B0-40DA-4891-AE97-FD988A480A1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24F47C9-3E7B-4C70-A9E8-4A1CE680991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0300929D-78E9-4DD6-95AF-51B5E99591A5}"/>
            </a:ext>
          </a:extLst>
        </xdr:cNvPr>
        <xdr:cNvCxnSpPr/>
      </xdr:nvCxnSpPr>
      <xdr:spPr>
        <a:xfrm flipV="1">
          <a:off x="4173855" y="5861141"/>
          <a:ext cx="0" cy="130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9E7915BF-42AE-469E-9DD4-A4FB504BD52C}"/>
            </a:ext>
          </a:extLst>
        </xdr:cNvPr>
        <xdr:cNvSpPr txBox="1"/>
      </xdr:nvSpPr>
      <xdr:spPr>
        <a:xfrm>
          <a:off x="4212590" y="71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6E8B2164-BC6D-46FF-9BDD-7A8AD59DC647}"/>
            </a:ext>
          </a:extLst>
        </xdr:cNvPr>
        <xdr:cNvCxnSpPr/>
      </xdr:nvCxnSpPr>
      <xdr:spPr>
        <a:xfrm>
          <a:off x="4112260" y="716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179B3AFE-03F5-47F2-AB83-53865794958A}"/>
            </a:ext>
          </a:extLst>
        </xdr:cNvPr>
        <xdr:cNvSpPr txBox="1"/>
      </xdr:nvSpPr>
      <xdr:spPr>
        <a:xfrm>
          <a:off x="421259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B1C9E1DC-E1AE-4479-AFD0-D485C21B5CCE}"/>
            </a:ext>
          </a:extLst>
        </xdr:cNvPr>
        <xdr:cNvCxnSpPr/>
      </xdr:nvCxnSpPr>
      <xdr:spPr>
        <a:xfrm>
          <a:off x="4112260" y="5861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99D12CD3-5631-4BEA-9DDE-31F94F3F4B87}"/>
            </a:ext>
          </a:extLst>
        </xdr:cNvPr>
        <xdr:cNvSpPr txBox="1"/>
      </xdr:nvSpPr>
      <xdr:spPr>
        <a:xfrm>
          <a:off x="4212590" y="6426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5D89483B-3CEB-4146-A3DB-E671CC1A8C3C}"/>
            </a:ext>
          </a:extLst>
        </xdr:cNvPr>
        <xdr:cNvSpPr/>
      </xdr:nvSpPr>
      <xdr:spPr>
        <a:xfrm>
          <a:off x="413131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D77F327D-E0B5-4E1F-BDEC-89960D723D69}"/>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168746</xdr:rowOff>
    </xdr:from>
    <xdr:ext cx="405111" cy="259045"/>
    <xdr:sp macro="" textlink="">
      <xdr:nvSpPr>
        <xdr:cNvPr id="66" name="n_1aveValue【図書館】&#10;有形固定資産減価償却率">
          <a:extLst>
            <a:ext uri="{FF2B5EF4-FFF2-40B4-BE49-F238E27FC236}">
              <a16:creationId xmlns:a16="http://schemas.microsoft.com/office/drawing/2014/main" id="{64AB5E68-91C0-417E-A0AE-E7C8EDFED963}"/>
            </a:ext>
          </a:extLst>
        </xdr:cNvPr>
        <xdr:cNvSpPr txBox="1"/>
      </xdr:nvSpPr>
      <xdr:spPr>
        <a:xfrm>
          <a:off x="323914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97246</xdr:rowOff>
    </xdr:from>
    <xdr:to>
      <xdr:col>15</xdr:col>
      <xdr:colOff>101600</xdr:colOff>
      <xdr:row>38</xdr:row>
      <xdr:rowOff>27395</xdr:rowOff>
    </xdr:to>
    <xdr:sp macro="" textlink="">
      <xdr:nvSpPr>
        <xdr:cNvPr id="67" name="フローチャート: 判断 66">
          <a:extLst>
            <a:ext uri="{FF2B5EF4-FFF2-40B4-BE49-F238E27FC236}">
              <a16:creationId xmlns:a16="http://schemas.microsoft.com/office/drawing/2014/main" id="{25F28680-6BD0-4B17-945B-30A6BC36A368}"/>
            </a:ext>
          </a:extLst>
        </xdr:cNvPr>
        <xdr:cNvSpPr/>
      </xdr:nvSpPr>
      <xdr:spPr>
        <a:xfrm>
          <a:off x="2571750" y="6437086"/>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18523</xdr:rowOff>
    </xdr:from>
    <xdr:ext cx="405111" cy="259045"/>
    <xdr:sp macro="" textlink="">
      <xdr:nvSpPr>
        <xdr:cNvPr id="68" name="n_2aveValue【図書館】&#10;有形固定資産減価償却率">
          <a:extLst>
            <a:ext uri="{FF2B5EF4-FFF2-40B4-BE49-F238E27FC236}">
              <a16:creationId xmlns:a16="http://schemas.microsoft.com/office/drawing/2014/main" id="{4E44EC70-9D78-4009-AEC2-CE3D01188905}"/>
            </a:ext>
          </a:extLst>
        </xdr:cNvPr>
        <xdr:cNvSpPr txBox="1"/>
      </xdr:nvSpPr>
      <xdr:spPr>
        <a:xfrm>
          <a:off x="2439044" y="653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129903</xdr:rowOff>
    </xdr:from>
    <xdr:to>
      <xdr:col>10</xdr:col>
      <xdr:colOff>165100</xdr:colOff>
      <xdr:row>37</xdr:row>
      <xdr:rowOff>60053</xdr:rowOff>
    </xdr:to>
    <xdr:sp macro="" textlink="">
      <xdr:nvSpPr>
        <xdr:cNvPr id="69" name="フローチャート: 判断 68">
          <a:extLst>
            <a:ext uri="{FF2B5EF4-FFF2-40B4-BE49-F238E27FC236}">
              <a16:creationId xmlns:a16="http://schemas.microsoft.com/office/drawing/2014/main" id="{B83344EE-7245-4628-B9A5-E4625B7DAEC1}"/>
            </a:ext>
          </a:extLst>
        </xdr:cNvPr>
        <xdr:cNvSpPr/>
      </xdr:nvSpPr>
      <xdr:spPr>
        <a:xfrm>
          <a:off x="1774190" y="6305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51180</xdr:rowOff>
    </xdr:from>
    <xdr:ext cx="405111" cy="259045"/>
    <xdr:sp macro="" textlink="">
      <xdr:nvSpPr>
        <xdr:cNvPr id="70" name="n_3aveValue【図書館】&#10;有形固定資産減価償却率">
          <a:extLst>
            <a:ext uri="{FF2B5EF4-FFF2-40B4-BE49-F238E27FC236}">
              <a16:creationId xmlns:a16="http://schemas.microsoft.com/office/drawing/2014/main" id="{C7983EFF-2193-4401-98EB-A4A1FBF0C928}"/>
            </a:ext>
          </a:extLst>
        </xdr:cNvPr>
        <xdr:cNvSpPr txBox="1"/>
      </xdr:nvSpPr>
      <xdr:spPr>
        <a:xfrm>
          <a:off x="1641484"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146231</xdr:rowOff>
    </xdr:from>
    <xdr:to>
      <xdr:col>6</xdr:col>
      <xdr:colOff>38100</xdr:colOff>
      <xdr:row>37</xdr:row>
      <xdr:rowOff>76381</xdr:rowOff>
    </xdr:to>
    <xdr:sp macro="" textlink="">
      <xdr:nvSpPr>
        <xdr:cNvPr id="71" name="フローチャート: 判断 70">
          <a:extLst>
            <a:ext uri="{FF2B5EF4-FFF2-40B4-BE49-F238E27FC236}">
              <a16:creationId xmlns:a16="http://schemas.microsoft.com/office/drawing/2014/main" id="{8F142571-0442-403F-8301-699A6E928A43}"/>
            </a:ext>
          </a:extLst>
        </xdr:cNvPr>
        <xdr:cNvSpPr/>
      </xdr:nvSpPr>
      <xdr:spPr>
        <a:xfrm>
          <a:off x="988060" y="63165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92908</xdr:rowOff>
    </xdr:from>
    <xdr:ext cx="405111" cy="259045"/>
    <xdr:sp macro="" textlink="">
      <xdr:nvSpPr>
        <xdr:cNvPr id="72" name="n_4aveValue【図書館】&#10;有形固定資産減価償却率">
          <a:extLst>
            <a:ext uri="{FF2B5EF4-FFF2-40B4-BE49-F238E27FC236}">
              <a16:creationId xmlns:a16="http://schemas.microsoft.com/office/drawing/2014/main" id="{575DAE81-6796-4DE2-8EFE-37AEBD955793}"/>
            </a:ext>
          </a:extLst>
        </xdr:cNvPr>
        <xdr:cNvSpPr txBox="1"/>
      </xdr:nvSpPr>
      <xdr:spPr>
        <a:xfrm>
          <a:off x="855354" y="609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5E1926C-5318-4CEC-9947-9363955B00F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5184166-881D-4823-880C-0A3CDE4ABBE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585BBB09-EC13-4869-9E77-CBA23B1000C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6DAC4AD1-117B-4C5B-BC41-EFC37DB18B8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E2F43592-6C25-48D9-BE37-DA7974AE2399}"/>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40096</xdr:rowOff>
    </xdr:from>
    <xdr:to>
      <xdr:col>24</xdr:col>
      <xdr:colOff>114300</xdr:colOff>
      <xdr:row>34</xdr:row>
      <xdr:rowOff>141696</xdr:rowOff>
    </xdr:to>
    <xdr:sp macro="" textlink="">
      <xdr:nvSpPr>
        <xdr:cNvPr id="78" name="楕円 77">
          <a:extLst>
            <a:ext uri="{FF2B5EF4-FFF2-40B4-BE49-F238E27FC236}">
              <a16:creationId xmlns:a16="http://schemas.microsoft.com/office/drawing/2014/main" id="{61476D27-39F9-474B-BC91-C43C876D6F41}"/>
            </a:ext>
          </a:extLst>
        </xdr:cNvPr>
        <xdr:cNvSpPr/>
      </xdr:nvSpPr>
      <xdr:spPr>
        <a:xfrm>
          <a:off x="4131310" y="58693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126473</xdr:rowOff>
    </xdr:from>
    <xdr:ext cx="405111" cy="259045"/>
    <xdr:sp macro="" textlink="">
      <xdr:nvSpPr>
        <xdr:cNvPr id="79" name="【図書館】&#10;有形固定資産減価償却率該当値テキスト">
          <a:extLst>
            <a:ext uri="{FF2B5EF4-FFF2-40B4-BE49-F238E27FC236}">
              <a16:creationId xmlns:a16="http://schemas.microsoft.com/office/drawing/2014/main" id="{38345439-24C3-4046-8EF3-6611D666F76B}"/>
            </a:ext>
          </a:extLst>
        </xdr:cNvPr>
        <xdr:cNvSpPr txBox="1"/>
      </xdr:nvSpPr>
      <xdr:spPr>
        <a:xfrm>
          <a:off x="4212590" y="578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7439</xdr:rowOff>
    </xdr:from>
    <xdr:to>
      <xdr:col>20</xdr:col>
      <xdr:colOff>38100</xdr:colOff>
      <xdr:row>34</xdr:row>
      <xdr:rowOff>109039</xdr:rowOff>
    </xdr:to>
    <xdr:sp macro="" textlink="">
      <xdr:nvSpPr>
        <xdr:cNvPr id="80" name="楕円 79">
          <a:extLst>
            <a:ext uri="{FF2B5EF4-FFF2-40B4-BE49-F238E27FC236}">
              <a16:creationId xmlns:a16="http://schemas.microsoft.com/office/drawing/2014/main" id="{A0D8CF59-3F7C-44CB-B1D8-87BF203CEE27}"/>
            </a:ext>
          </a:extLst>
        </xdr:cNvPr>
        <xdr:cNvSpPr/>
      </xdr:nvSpPr>
      <xdr:spPr>
        <a:xfrm>
          <a:off x="3388360" y="5838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58239</xdr:rowOff>
    </xdr:from>
    <xdr:to>
      <xdr:col>24</xdr:col>
      <xdr:colOff>63500</xdr:colOff>
      <xdr:row>34</xdr:row>
      <xdr:rowOff>90896</xdr:rowOff>
    </xdr:to>
    <xdr:cxnSp macro="">
      <xdr:nvCxnSpPr>
        <xdr:cNvPr id="81" name="直線コネクタ 80">
          <a:extLst>
            <a:ext uri="{FF2B5EF4-FFF2-40B4-BE49-F238E27FC236}">
              <a16:creationId xmlns:a16="http://schemas.microsoft.com/office/drawing/2014/main" id="{B8A3E102-36EF-41EF-AC95-07A5E5AFCFB0}"/>
            </a:ext>
          </a:extLst>
        </xdr:cNvPr>
        <xdr:cNvCxnSpPr/>
      </xdr:nvCxnSpPr>
      <xdr:spPr>
        <a:xfrm>
          <a:off x="3431540" y="5883729"/>
          <a:ext cx="74295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146231</xdr:rowOff>
    </xdr:from>
    <xdr:to>
      <xdr:col>15</xdr:col>
      <xdr:colOff>101600</xdr:colOff>
      <xdr:row>34</xdr:row>
      <xdr:rowOff>76381</xdr:rowOff>
    </xdr:to>
    <xdr:sp macro="" textlink="">
      <xdr:nvSpPr>
        <xdr:cNvPr id="82" name="楕円 81">
          <a:extLst>
            <a:ext uri="{FF2B5EF4-FFF2-40B4-BE49-F238E27FC236}">
              <a16:creationId xmlns:a16="http://schemas.microsoft.com/office/drawing/2014/main" id="{8A781129-C7EE-481E-8234-3ED3F7988C52}"/>
            </a:ext>
          </a:extLst>
        </xdr:cNvPr>
        <xdr:cNvSpPr/>
      </xdr:nvSpPr>
      <xdr:spPr>
        <a:xfrm>
          <a:off x="2571750" y="58021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25581</xdr:rowOff>
    </xdr:from>
    <xdr:to>
      <xdr:col>19</xdr:col>
      <xdr:colOff>177800</xdr:colOff>
      <xdr:row>34</xdr:row>
      <xdr:rowOff>58239</xdr:rowOff>
    </xdr:to>
    <xdr:cxnSp macro="">
      <xdr:nvCxnSpPr>
        <xdr:cNvPr id="83" name="直線コネクタ 82">
          <a:extLst>
            <a:ext uri="{FF2B5EF4-FFF2-40B4-BE49-F238E27FC236}">
              <a16:creationId xmlns:a16="http://schemas.microsoft.com/office/drawing/2014/main" id="{5A05F625-64A1-4E1D-AC10-119B27144E69}"/>
            </a:ext>
          </a:extLst>
        </xdr:cNvPr>
        <xdr:cNvCxnSpPr/>
      </xdr:nvCxnSpPr>
      <xdr:spPr>
        <a:xfrm>
          <a:off x="2626360" y="5851071"/>
          <a:ext cx="80518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113574</xdr:rowOff>
    </xdr:from>
    <xdr:to>
      <xdr:col>10</xdr:col>
      <xdr:colOff>165100</xdr:colOff>
      <xdr:row>34</xdr:row>
      <xdr:rowOff>43724</xdr:rowOff>
    </xdr:to>
    <xdr:sp macro="" textlink="">
      <xdr:nvSpPr>
        <xdr:cNvPr id="84" name="楕円 83">
          <a:extLst>
            <a:ext uri="{FF2B5EF4-FFF2-40B4-BE49-F238E27FC236}">
              <a16:creationId xmlns:a16="http://schemas.microsoft.com/office/drawing/2014/main" id="{D2B47D54-4C84-45FE-B567-D8C5068D0A30}"/>
            </a:ext>
          </a:extLst>
        </xdr:cNvPr>
        <xdr:cNvSpPr/>
      </xdr:nvSpPr>
      <xdr:spPr>
        <a:xfrm>
          <a:off x="1774190" y="57714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164374</xdr:rowOff>
    </xdr:from>
    <xdr:to>
      <xdr:col>15</xdr:col>
      <xdr:colOff>50800</xdr:colOff>
      <xdr:row>34</xdr:row>
      <xdr:rowOff>25581</xdr:rowOff>
    </xdr:to>
    <xdr:cxnSp macro="">
      <xdr:nvCxnSpPr>
        <xdr:cNvPr id="85" name="直線コネクタ 84">
          <a:extLst>
            <a:ext uri="{FF2B5EF4-FFF2-40B4-BE49-F238E27FC236}">
              <a16:creationId xmlns:a16="http://schemas.microsoft.com/office/drawing/2014/main" id="{F3921667-446E-4702-8D29-D16F8AB07B03}"/>
            </a:ext>
          </a:extLst>
        </xdr:cNvPr>
        <xdr:cNvCxnSpPr/>
      </xdr:nvCxnSpPr>
      <xdr:spPr>
        <a:xfrm>
          <a:off x="1828800" y="5826034"/>
          <a:ext cx="79756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125566</xdr:rowOff>
    </xdr:from>
    <xdr:ext cx="405111" cy="259045"/>
    <xdr:sp macro="" textlink="">
      <xdr:nvSpPr>
        <xdr:cNvPr id="86" name="n_1mainValue【図書館】&#10;有形固定資産減価償却率">
          <a:extLst>
            <a:ext uri="{FF2B5EF4-FFF2-40B4-BE49-F238E27FC236}">
              <a16:creationId xmlns:a16="http://schemas.microsoft.com/office/drawing/2014/main" id="{7F5CB262-4F0C-42E7-8457-27D6A317F7A0}"/>
            </a:ext>
          </a:extLst>
        </xdr:cNvPr>
        <xdr:cNvSpPr txBox="1"/>
      </xdr:nvSpPr>
      <xdr:spPr>
        <a:xfrm>
          <a:off x="3239144" y="561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92908</xdr:rowOff>
    </xdr:from>
    <xdr:ext cx="405111" cy="259045"/>
    <xdr:sp macro="" textlink="">
      <xdr:nvSpPr>
        <xdr:cNvPr id="87" name="n_2mainValue【図書館】&#10;有形固定資産減価償却率">
          <a:extLst>
            <a:ext uri="{FF2B5EF4-FFF2-40B4-BE49-F238E27FC236}">
              <a16:creationId xmlns:a16="http://schemas.microsoft.com/office/drawing/2014/main" id="{87903DD7-ADA3-4FC9-AA8A-A516579D7E88}"/>
            </a:ext>
          </a:extLst>
        </xdr:cNvPr>
        <xdr:cNvSpPr txBox="1"/>
      </xdr:nvSpPr>
      <xdr:spPr>
        <a:xfrm>
          <a:off x="2439044" y="55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60251</xdr:rowOff>
    </xdr:from>
    <xdr:ext cx="340478" cy="259045"/>
    <xdr:sp macro="" textlink="">
      <xdr:nvSpPr>
        <xdr:cNvPr id="88" name="n_3mainValue【図書館】&#10;有形固定資産減価償却率">
          <a:extLst>
            <a:ext uri="{FF2B5EF4-FFF2-40B4-BE49-F238E27FC236}">
              <a16:creationId xmlns:a16="http://schemas.microsoft.com/office/drawing/2014/main" id="{B27E2CE6-9B35-4E2F-AC8F-DD05627DB9A3}"/>
            </a:ext>
          </a:extLst>
        </xdr:cNvPr>
        <xdr:cNvSpPr txBox="1"/>
      </xdr:nvSpPr>
      <xdr:spPr>
        <a:xfrm>
          <a:off x="1673801" y="5542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C85CC0D-22A9-4334-99C9-85CFB06EA0B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7CB59DC-CD67-4A4A-B47A-FE5D941E459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E0A53F3-6821-4228-886D-5879B609FAB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DB66607-5E3E-4B2F-8189-8D9C5A772FC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8DD032-D693-4D88-B6F0-79CAC2E54D8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4483B34-5A98-47DE-93A8-20E7DEA20FA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6F59018-1798-4535-97AA-680CC3CD246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89FE225-1611-45B1-ACC3-A55475579FF8}"/>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392BA5F-322C-4663-B4B8-CC9C5A812E3B}"/>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A6BD296-0937-4D0E-9D8C-BB32504CCD5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1E0706DE-F2F9-4A68-BE36-402F0B7DC633}"/>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990A0122-673D-4313-A2A2-F883C9DB8FDA}"/>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2D70626-B589-4256-BF59-2720A1FF6321}"/>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6AB256FA-8A25-4039-9F2F-48423E00B953}"/>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E395C24-C400-4FF5-836A-461BCA7EB33F}"/>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D3E19E3E-4484-46AE-AAEA-59A8D33ABFFF}"/>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28F8457-C8A7-4AC4-8CC9-0252F395D0B7}"/>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AF7F74BC-4D2E-4583-BCAD-9C35FE7EF8EB}"/>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101C747-593B-4E59-B06F-81E74E3BA3FB}"/>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E805C1AE-BAE6-41CE-8BFB-7100E252B912}"/>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63D9EEC-836B-4351-9146-7CF936758A52}"/>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37DA1C2E-2C42-4E0A-B800-5D07AD4FC7B0}"/>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21C6111-BE28-40ED-B3BD-BC91800F8CE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4AFCF4EA-0BDC-4082-A8B0-2C1915FFA61D}"/>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D4EF2FB4-96A6-4474-90A2-3A7C7BECB28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4" name="直線コネクタ 113">
          <a:extLst>
            <a:ext uri="{FF2B5EF4-FFF2-40B4-BE49-F238E27FC236}">
              <a16:creationId xmlns:a16="http://schemas.microsoft.com/office/drawing/2014/main" id="{B3A1EAFB-EA0D-48FD-9CC1-41F06DB46EA8}"/>
            </a:ext>
          </a:extLst>
        </xdr:cNvPr>
        <xdr:cNvCxnSpPr/>
      </xdr:nvCxnSpPr>
      <xdr:spPr>
        <a:xfrm flipV="1">
          <a:off x="9429115" y="5849438"/>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5" name="【図書館】&#10;一人当たり面積最小値テキスト">
          <a:extLst>
            <a:ext uri="{FF2B5EF4-FFF2-40B4-BE49-F238E27FC236}">
              <a16:creationId xmlns:a16="http://schemas.microsoft.com/office/drawing/2014/main" id="{0AB687F8-59C5-4FDB-8367-52421EF17B83}"/>
            </a:ext>
          </a:extLst>
        </xdr:cNvPr>
        <xdr:cNvSpPr txBox="1"/>
      </xdr:nvSpPr>
      <xdr:spPr>
        <a:xfrm>
          <a:off x="9467850" y="72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6" name="直線コネクタ 115">
          <a:extLst>
            <a:ext uri="{FF2B5EF4-FFF2-40B4-BE49-F238E27FC236}">
              <a16:creationId xmlns:a16="http://schemas.microsoft.com/office/drawing/2014/main" id="{B8B8FC20-F72E-4A14-851B-BAFC382F5DF7}"/>
            </a:ext>
          </a:extLst>
        </xdr:cNvPr>
        <xdr:cNvCxnSpPr/>
      </xdr:nvCxnSpPr>
      <xdr:spPr>
        <a:xfrm>
          <a:off x="9356090" y="72517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17" name="【図書館】&#10;一人当たり面積最大値テキスト">
          <a:extLst>
            <a:ext uri="{FF2B5EF4-FFF2-40B4-BE49-F238E27FC236}">
              <a16:creationId xmlns:a16="http://schemas.microsoft.com/office/drawing/2014/main" id="{37A93C0C-2693-47A0-948F-05155D2FCA4A}"/>
            </a:ext>
          </a:extLst>
        </xdr:cNvPr>
        <xdr:cNvSpPr txBox="1"/>
      </xdr:nvSpPr>
      <xdr:spPr>
        <a:xfrm>
          <a:off x="9467850" y="56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18" name="直線コネクタ 117">
          <a:extLst>
            <a:ext uri="{FF2B5EF4-FFF2-40B4-BE49-F238E27FC236}">
              <a16:creationId xmlns:a16="http://schemas.microsoft.com/office/drawing/2014/main" id="{82DD708C-DD97-4248-A6BB-0DF39F3733F0}"/>
            </a:ext>
          </a:extLst>
        </xdr:cNvPr>
        <xdr:cNvCxnSpPr/>
      </xdr:nvCxnSpPr>
      <xdr:spPr>
        <a:xfrm>
          <a:off x="9356090" y="58494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9" name="【図書館】&#10;一人当たり面積平均値テキスト">
          <a:extLst>
            <a:ext uri="{FF2B5EF4-FFF2-40B4-BE49-F238E27FC236}">
              <a16:creationId xmlns:a16="http://schemas.microsoft.com/office/drawing/2014/main" id="{BCCD808D-4827-4424-BE3B-F77003F3508F}"/>
            </a:ext>
          </a:extLst>
        </xdr:cNvPr>
        <xdr:cNvSpPr txBox="1"/>
      </xdr:nvSpPr>
      <xdr:spPr>
        <a:xfrm>
          <a:off x="9467850" y="6822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0" name="フローチャート: 判断 119">
          <a:extLst>
            <a:ext uri="{FF2B5EF4-FFF2-40B4-BE49-F238E27FC236}">
              <a16:creationId xmlns:a16="http://schemas.microsoft.com/office/drawing/2014/main" id="{9E64C305-2D85-40DC-90CA-86D5A9AB52BB}"/>
            </a:ext>
          </a:extLst>
        </xdr:cNvPr>
        <xdr:cNvSpPr/>
      </xdr:nvSpPr>
      <xdr:spPr>
        <a:xfrm>
          <a:off x="9394190" y="68398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1" name="フローチャート: 判断 120">
          <a:extLst>
            <a:ext uri="{FF2B5EF4-FFF2-40B4-BE49-F238E27FC236}">
              <a16:creationId xmlns:a16="http://schemas.microsoft.com/office/drawing/2014/main" id="{7F1309DA-E14F-457C-B6B6-06C7E41EDDDE}"/>
            </a:ext>
          </a:extLst>
        </xdr:cNvPr>
        <xdr:cNvSpPr/>
      </xdr:nvSpPr>
      <xdr:spPr>
        <a:xfrm>
          <a:off x="86321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74584</xdr:rowOff>
    </xdr:from>
    <xdr:ext cx="469744" cy="259045"/>
    <xdr:sp macro="" textlink="">
      <xdr:nvSpPr>
        <xdr:cNvPr id="122" name="n_1aveValue【図書館】&#10;一人当たり面積">
          <a:extLst>
            <a:ext uri="{FF2B5EF4-FFF2-40B4-BE49-F238E27FC236}">
              <a16:creationId xmlns:a16="http://schemas.microsoft.com/office/drawing/2014/main" id="{67C32C40-2B3B-4478-9699-7DF8F36278D8}"/>
            </a:ext>
          </a:extLst>
        </xdr:cNvPr>
        <xdr:cNvSpPr txBox="1"/>
      </xdr:nvSpPr>
      <xdr:spPr>
        <a:xfrm>
          <a:off x="845446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164193</xdr:rowOff>
    </xdr:from>
    <xdr:to>
      <xdr:col>46</xdr:col>
      <xdr:colOff>38100</xdr:colOff>
      <xdr:row>40</xdr:row>
      <xdr:rowOff>94343</xdr:rowOff>
    </xdr:to>
    <xdr:sp macro="" textlink="">
      <xdr:nvSpPr>
        <xdr:cNvPr id="123" name="フローチャート: 判断 122">
          <a:extLst>
            <a:ext uri="{FF2B5EF4-FFF2-40B4-BE49-F238E27FC236}">
              <a16:creationId xmlns:a16="http://schemas.microsoft.com/office/drawing/2014/main" id="{2FC2FBB0-3CC7-4552-AF8A-9F3AFB2201C0}"/>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85470</xdr:rowOff>
    </xdr:from>
    <xdr:ext cx="469744" cy="259045"/>
    <xdr:sp macro="" textlink="">
      <xdr:nvSpPr>
        <xdr:cNvPr id="124" name="n_2aveValue【図書館】&#10;一人当たり面積">
          <a:extLst>
            <a:ext uri="{FF2B5EF4-FFF2-40B4-BE49-F238E27FC236}">
              <a16:creationId xmlns:a16="http://schemas.microsoft.com/office/drawing/2014/main" id="{2C62F1E8-30C9-43C4-9C4E-9A26A6C0F9CF}"/>
            </a:ext>
          </a:extLst>
        </xdr:cNvPr>
        <xdr:cNvSpPr txBox="1"/>
      </xdr:nvSpPr>
      <xdr:spPr>
        <a:xfrm>
          <a:off x="7673417" y="69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11793</xdr:rowOff>
    </xdr:from>
    <xdr:to>
      <xdr:col>41</xdr:col>
      <xdr:colOff>101600</xdr:colOff>
      <xdr:row>39</xdr:row>
      <xdr:rowOff>113393</xdr:rowOff>
    </xdr:to>
    <xdr:sp macro="" textlink="">
      <xdr:nvSpPr>
        <xdr:cNvPr id="125" name="フローチャート: 判断 124">
          <a:extLst>
            <a:ext uri="{FF2B5EF4-FFF2-40B4-BE49-F238E27FC236}">
              <a16:creationId xmlns:a16="http://schemas.microsoft.com/office/drawing/2014/main" id="{4A774723-58B6-4329-BB7E-3364FDA38044}"/>
            </a:ext>
          </a:extLst>
        </xdr:cNvPr>
        <xdr:cNvSpPr/>
      </xdr:nvSpPr>
      <xdr:spPr>
        <a:xfrm>
          <a:off x="7029450" y="6702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104520</xdr:rowOff>
    </xdr:from>
    <xdr:ext cx="469744" cy="259045"/>
    <xdr:sp macro="" textlink="">
      <xdr:nvSpPr>
        <xdr:cNvPr id="126" name="n_3aveValue【図書館】&#10;一人当たり面積">
          <a:extLst>
            <a:ext uri="{FF2B5EF4-FFF2-40B4-BE49-F238E27FC236}">
              <a16:creationId xmlns:a16="http://schemas.microsoft.com/office/drawing/2014/main" id="{E484B215-6E1E-4A32-AF39-16138262CEFA}"/>
            </a:ext>
          </a:extLst>
        </xdr:cNvPr>
        <xdr:cNvSpPr txBox="1"/>
      </xdr:nvSpPr>
      <xdr:spPr>
        <a:xfrm>
          <a:off x="6866332" y="67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44450</xdr:rowOff>
    </xdr:from>
    <xdr:to>
      <xdr:col>36</xdr:col>
      <xdr:colOff>165100</xdr:colOff>
      <xdr:row>39</xdr:row>
      <xdr:rowOff>146050</xdr:rowOff>
    </xdr:to>
    <xdr:sp macro="" textlink="">
      <xdr:nvSpPr>
        <xdr:cNvPr id="127" name="フローチャート: 判断 126">
          <a:extLst>
            <a:ext uri="{FF2B5EF4-FFF2-40B4-BE49-F238E27FC236}">
              <a16:creationId xmlns:a16="http://schemas.microsoft.com/office/drawing/2014/main" id="{0AC87B98-7C87-404E-AB61-9A9E9EF1FD4C}"/>
            </a:ext>
          </a:extLst>
        </xdr:cNvPr>
        <xdr:cNvSpPr/>
      </xdr:nvSpPr>
      <xdr:spPr>
        <a:xfrm>
          <a:off x="62318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162577</xdr:rowOff>
    </xdr:from>
    <xdr:ext cx="469744" cy="259045"/>
    <xdr:sp macro="" textlink="">
      <xdr:nvSpPr>
        <xdr:cNvPr id="128" name="n_4aveValue【図書館】&#10;一人当たり面積">
          <a:extLst>
            <a:ext uri="{FF2B5EF4-FFF2-40B4-BE49-F238E27FC236}">
              <a16:creationId xmlns:a16="http://schemas.microsoft.com/office/drawing/2014/main" id="{0824C73E-8CC6-4DBD-9E21-7FC39969F5D4}"/>
            </a:ext>
          </a:extLst>
        </xdr:cNvPr>
        <xdr:cNvSpPr txBox="1"/>
      </xdr:nvSpPr>
      <xdr:spPr>
        <a:xfrm>
          <a:off x="606877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CD1843-9FA8-4453-803F-F5D7AD3ED5DC}"/>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A7964BB-C651-4FE1-AD63-4DBC836A88E7}"/>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2889C8B-BB74-46CC-A538-8158052E396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C26699B-1FEB-4CF7-944E-22A0380407D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1BB5CE93-E477-45B4-B7DD-83EE52782B4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136978</xdr:rowOff>
    </xdr:from>
    <xdr:to>
      <xdr:col>55</xdr:col>
      <xdr:colOff>50800</xdr:colOff>
      <xdr:row>34</xdr:row>
      <xdr:rowOff>67128</xdr:rowOff>
    </xdr:to>
    <xdr:sp macro="" textlink="">
      <xdr:nvSpPr>
        <xdr:cNvPr id="134" name="楕円 133">
          <a:extLst>
            <a:ext uri="{FF2B5EF4-FFF2-40B4-BE49-F238E27FC236}">
              <a16:creationId xmlns:a16="http://schemas.microsoft.com/office/drawing/2014/main" id="{34D8E684-4DF6-4FDC-ACBC-F82FB0DD48E5}"/>
            </a:ext>
          </a:extLst>
        </xdr:cNvPr>
        <xdr:cNvSpPr/>
      </xdr:nvSpPr>
      <xdr:spPr>
        <a:xfrm>
          <a:off x="9394190" y="579101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90005</xdr:rowOff>
    </xdr:from>
    <xdr:ext cx="469744" cy="259045"/>
    <xdr:sp macro="" textlink="">
      <xdr:nvSpPr>
        <xdr:cNvPr id="135" name="【図書館】&#10;一人当たり面積該当値テキスト">
          <a:extLst>
            <a:ext uri="{FF2B5EF4-FFF2-40B4-BE49-F238E27FC236}">
              <a16:creationId xmlns:a16="http://schemas.microsoft.com/office/drawing/2014/main" id="{CCE1694B-F9F0-48BE-9912-8B252B85C7C5}"/>
            </a:ext>
          </a:extLst>
        </xdr:cNvPr>
        <xdr:cNvSpPr txBox="1"/>
      </xdr:nvSpPr>
      <xdr:spPr>
        <a:xfrm>
          <a:off x="9467850" y="575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147864</xdr:rowOff>
    </xdr:from>
    <xdr:to>
      <xdr:col>50</xdr:col>
      <xdr:colOff>165100</xdr:colOff>
      <xdr:row>34</xdr:row>
      <xdr:rowOff>78014</xdr:rowOff>
    </xdr:to>
    <xdr:sp macro="" textlink="">
      <xdr:nvSpPr>
        <xdr:cNvPr id="136" name="楕円 135">
          <a:extLst>
            <a:ext uri="{FF2B5EF4-FFF2-40B4-BE49-F238E27FC236}">
              <a16:creationId xmlns:a16="http://schemas.microsoft.com/office/drawing/2014/main" id="{6C21592D-09BC-4FC7-BF49-0EB064899554}"/>
            </a:ext>
          </a:extLst>
        </xdr:cNvPr>
        <xdr:cNvSpPr/>
      </xdr:nvSpPr>
      <xdr:spPr>
        <a:xfrm>
          <a:off x="8632190" y="58038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16328</xdr:rowOff>
    </xdr:from>
    <xdr:to>
      <xdr:col>55</xdr:col>
      <xdr:colOff>0</xdr:colOff>
      <xdr:row>34</xdr:row>
      <xdr:rowOff>27214</xdr:rowOff>
    </xdr:to>
    <xdr:cxnSp macro="">
      <xdr:nvCxnSpPr>
        <xdr:cNvPr id="137" name="直線コネクタ 136">
          <a:extLst>
            <a:ext uri="{FF2B5EF4-FFF2-40B4-BE49-F238E27FC236}">
              <a16:creationId xmlns:a16="http://schemas.microsoft.com/office/drawing/2014/main" id="{BEAEDCEE-1D3D-4F2A-BE97-BF58F78B65FD}"/>
            </a:ext>
          </a:extLst>
        </xdr:cNvPr>
        <xdr:cNvCxnSpPr/>
      </xdr:nvCxnSpPr>
      <xdr:spPr>
        <a:xfrm flipV="1">
          <a:off x="8686800" y="5849438"/>
          <a:ext cx="74295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147864</xdr:rowOff>
    </xdr:from>
    <xdr:to>
      <xdr:col>46</xdr:col>
      <xdr:colOff>38100</xdr:colOff>
      <xdr:row>34</xdr:row>
      <xdr:rowOff>78014</xdr:rowOff>
    </xdr:to>
    <xdr:sp macro="" textlink="">
      <xdr:nvSpPr>
        <xdr:cNvPr id="138" name="楕円 137">
          <a:extLst>
            <a:ext uri="{FF2B5EF4-FFF2-40B4-BE49-F238E27FC236}">
              <a16:creationId xmlns:a16="http://schemas.microsoft.com/office/drawing/2014/main" id="{B2AFD4EB-6241-4F40-99B5-946B0804F5CB}"/>
            </a:ext>
          </a:extLst>
        </xdr:cNvPr>
        <xdr:cNvSpPr/>
      </xdr:nvSpPr>
      <xdr:spPr>
        <a:xfrm>
          <a:off x="7846060" y="58038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27214</xdr:rowOff>
    </xdr:from>
    <xdr:to>
      <xdr:col>50</xdr:col>
      <xdr:colOff>114300</xdr:colOff>
      <xdr:row>34</xdr:row>
      <xdr:rowOff>27214</xdr:rowOff>
    </xdr:to>
    <xdr:cxnSp macro="">
      <xdr:nvCxnSpPr>
        <xdr:cNvPr id="139" name="直線コネクタ 138">
          <a:extLst>
            <a:ext uri="{FF2B5EF4-FFF2-40B4-BE49-F238E27FC236}">
              <a16:creationId xmlns:a16="http://schemas.microsoft.com/office/drawing/2014/main" id="{3FAB0940-C213-4AF8-A247-12DDAF59AA92}"/>
            </a:ext>
          </a:extLst>
        </xdr:cNvPr>
        <xdr:cNvCxnSpPr/>
      </xdr:nvCxnSpPr>
      <xdr:spPr>
        <a:xfrm>
          <a:off x="7889240" y="585460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147864</xdr:rowOff>
    </xdr:from>
    <xdr:to>
      <xdr:col>41</xdr:col>
      <xdr:colOff>101600</xdr:colOff>
      <xdr:row>34</xdr:row>
      <xdr:rowOff>78014</xdr:rowOff>
    </xdr:to>
    <xdr:sp macro="" textlink="">
      <xdr:nvSpPr>
        <xdr:cNvPr id="140" name="楕円 139">
          <a:extLst>
            <a:ext uri="{FF2B5EF4-FFF2-40B4-BE49-F238E27FC236}">
              <a16:creationId xmlns:a16="http://schemas.microsoft.com/office/drawing/2014/main" id="{72351289-8814-4A09-A6F5-B5C26891EE87}"/>
            </a:ext>
          </a:extLst>
        </xdr:cNvPr>
        <xdr:cNvSpPr/>
      </xdr:nvSpPr>
      <xdr:spPr>
        <a:xfrm>
          <a:off x="7029450" y="58038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27214</xdr:rowOff>
    </xdr:from>
    <xdr:to>
      <xdr:col>45</xdr:col>
      <xdr:colOff>177800</xdr:colOff>
      <xdr:row>34</xdr:row>
      <xdr:rowOff>27214</xdr:rowOff>
    </xdr:to>
    <xdr:cxnSp macro="">
      <xdr:nvCxnSpPr>
        <xdr:cNvPr id="141" name="直線コネクタ 140">
          <a:extLst>
            <a:ext uri="{FF2B5EF4-FFF2-40B4-BE49-F238E27FC236}">
              <a16:creationId xmlns:a16="http://schemas.microsoft.com/office/drawing/2014/main" id="{38F9F085-5B1C-45D0-9C47-3819B8ACF808}"/>
            </a:ext>
          </a:extLst>
        </xdr:cNvPr>
        <xdr:cNvCxnSpPr/>
      </xdr:nvCxnSpPr>
      <xdr:spPr>
        <a:xfrm>
          <a:off x="7084060" y="585460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32</xdr:row>
      <xdr:rowOff>94541</xdr:rowOff>
    </xdr:from>
    <xdr:ext cx="469744" cy="259045"/>
    <xdr:sp macro="" textlink="">
      <xdr:nvSpPr>
        <xdr:cNvPr id="142" name="n_1mainValue【図書館】&#10;一人当たり面積">
          <a:extLst>
            <a:ext uri="{FF2B5EF4-FFF2-40B4-BE49-F238E27FC236}">
              <a16:creationId xmlns:a16="http://schemas.microsoft.com/office/drawing/2014/main" id="{48EDFC34-332F-4A44-A19D-50DDB1D7717B}"/>
            </a:ext>
          </a:extLst>
        </xdr:cNvPr>
        <xdr:cNvSpPr txBox="1"/>
      </xdr:nvSpPr>
      <xdr:spPr>
        <a:xfrm>
          <a:off x="8454467" y="55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94541</xdr:rowOff>
    </xdr:from>
    <xdr:ext cx="469744" cy="259045"/>
    <xdr:sp macro="" textlink="">
      <xdr:nvSpPr>
        <xdr:cNvPr id="143" name="n_2mainValue【図書館】&#10;一人当たり面積">
          <a:extLst>
            <a:ext uri="{FF2B5EF4-FFF2-40B4-BE49-F238E27FC236}">
              <a16:creationId xmlns:a16="http://schemas.microsoft.com/office/drawing/2014/main" id="{52C13BEE-B95A-4A81-8223-5DB5E3C80DAB}"/>
            </a:ext>
          </a:extLst>
        </xdr:cNvPr>
        <xdr:cNvSpPr txBox="1"/>
      </xdr:nvSpPr>
      <xdr:spPr>
        <a:xfrm>
          <a:off x="7673417" y="55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94541</xdr:rowOff>
    </xdr:from>
    <xdr:ext cx="469744" cy="259045"/>
    <xdr:sp macro="" textlink="">
      <xdr:nvSpPr>
        <xdr:cNvPr id="144" name="n_3mainValue【図書館】&#10;一人当たり面積">
          <a:extLst>
            <a:ext uri="{FF2B5EF4-FFF2-40B4-BE49-F238E27FC236}">
              <a16:creationId xmlns:a16="http://schemas.microsoft.com/office/drawing/2014/main" id="{11D32B6E-0333-4844-B32F-6AC372DF4CB8}"/>
            </a:ext>
          </a:extLst>
        </xdr:cNvPr>
        <xdr:cNvSpPr txBox="1"/>
      </xdr:nvSpPr>
      <xdr:spPr>
        <a:xfrm>
          <a:off x="6866332" y="55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F85304C-C11A-476E-A48F-C7B2D416DD1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8BAB2359-898D-4AB3-95F3-81D163EBECA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A25B235-BDD1-494F-95CE-8331E1E02F2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8CEC972-BEE0-441E-8715-49BAAFEB33E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46BE65D9-69C3-4B8A-A12E-5038EE900C7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5A4C4-354D-40B3-8232-AD5ACB579E1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9EBC9C34-CE1A-4E32-98ED-F9B1B82208B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0835D08-8AE9-4B8E-BF77-DE06DFDBAAE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AE9990F-0F14-424B-9ECC-2FD571508D87}"/>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9FD10B0-D0BD-49EE-9300-8339B126A34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2688FF59-B315-4E9E-983F-4F1B8F84176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D6385B91-022B-462F-8EA5-DBDC328E47C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309D7D14-009E-4F15-8A02-837596593F60}"/>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D0225EE5-97D2-4060-BC46-A366D7B6583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DD677AFF-AD79-4DC6-9783-70A0D13B7492}"/>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6D41EB8-68AF-4E6D-A146-384EC99A80D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7C20A208-9A15-4337-B548-31072E9D4D3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58C7EECA-5B87-4657-B169-53F4B6FABF5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9202358A-09DD-4346-A28C-081C4CF03EC9}"/>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4A32FF4D-C3AB-4370-AC26-2A1EF1CC0F83}"/>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FD1D110E-13C3-4B21-8200-234CE1F8234F}"/>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6E5D9736-4701-4876-AE33-52360B7015F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4D396F6C-5B2C-4590-AB22-7C1D01F3E2D6}"/>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3E9060A8-15BB-44AF-A16A-C7ED3553CD93}"/>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69" name="直線コネクタ 168">
          <a:extLst>
            <a:ext uri="{FF2B5EF4-FFF2-40B4-BE49-F238E27FC236}">
              <a16:creationId xmlns:a16="http://schemas.microsoft.com/office/drawing/2014/main" id="{13743923-BD78-4F73-B397-15185063B0AB}"/>
            </a:ext>
          </a:extLst>
        </xdr:cNvPr>
        <xdr:cNvCxnSpPr/>
      </xdr:nvCxnSpPr>
      <xdr:spPr>
        <a:xfrm flipV="1">
          <a:off x="4173855" y="9496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7DBEF8CF-5A75-4791-A4FF-C31BA56AB9F7}"/>
            </a:ext>
          </a:extLst>
        </xdr:cNvPr>
        <xdr:cNvSpPr txBox="1"/>
      </xdr:nvSpPr>
      <xdr:spPr>
        <a:xfrm>
          <a:off x="421259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1" name="直線コネクタ 170">
          <a:extLst>
            <a:ext uri="{FF2B5EF4-FFF2-40B4-BE49-F238E27FC236}">
              <a16:creationId xmlns:a16="http://schemas.microsoft.com/office/drawing/2014/main" id="{02BA40E6-D647-4175-B42F-4031D4917904}"/>
            </a:ext>
          </a:extLst>
        </xdr:cNvPr>
        <xdr:cNvCxnSpPr/>
      </xdr:nvCxnSpPr>
      <xdr:spPr>
        <a:xfrm>
          <a:off x="411226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B7FC7E95-04AF-4228-9F9B-04EF538346D1}"/>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3" name="直線コネクタ 172">
          <a:extLst>
            <a:ext uri="{FF2B5EF4-FFF2-40B4-BE49-F238E27FC236}">
              <a16:creationId xmlns:a16="http://schemas.microsoft.com/office/drawing/2014/main" id="{7DD8BE3A-3214-489E-8C1F-AA434DADDF87}"/>
            </a:ext>
          </a:extLst>
        </xdr:cNvPr>
        <xdr:cNvCxnSpPr/>
      </xdr:nvCxnSpPr>
      <xdr:spPr>
        <a:xfrm>
          <a:off x="4112260" y="949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1568CF73-67D7-46EB-B0AD-9B2BA92D6D8C}"/>
            </a:ext>
          </a:extLst>
        </xdr:cNvPr>
        <xdr:cNvSpPr txBox="1"/>
      </xdr:nvSpPr>
      <xdr:spPr>
        <a:xfrm>
          <a:off x="421259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5" name="フローチャート: 判断 174">
          <a:extLst>
            <a:ext uri="{FF2B5EF4-FFF2-40B4-BE49-F238E27FC236}">
              <a16:creationId xmlns:a16="http://schemas.microsoft.com/office/drawing/2014/main" id="{FEB2BDC7-00A2-4439-ACE4-026D95635A96}"/>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6" name="フローチャート: 判断 175">
          <a:extLst>
            <a:ext uri="{FF2B5EF4-FFF2-40B4-BE49-F238E27FC236}">
              <a16:creationId xmlns:a16="http://schemas.microsoft.com/office/drawing/2014/main" id="{73DB1E84-AFF9-4220-BE84-8F1EE940C10A}"/>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102887</xdr:rowOff>
    </xdr:from>
    <xdr:ext cx="405111" cy="259045"/>
    <xdr:sp macro="" textlink="">
      <xdr:nvSpPr>
        <xdr:cNvPr id="177" name="n_1aveValue【体育館・プール】&#10;有形固定資産減価償却率">
          <a:extLst>
            <a:ext uri="{FF2B5EF4-FFF2-40B4-BE49-F238E27FC236}">
              <a16:creationId xmlns:a16="http://schemas.microsoft.com/office/drawing/2014/main" id="{A2358C66-A753-4F5A-8BC1-51ADEE3AD369}"/>
            </a:ext>
          </a:extLst>
        </xdr:cNvPr>
        <xdr:cNvSpPr txBox="1"/>
      </xdr:nvSpPr>
      <xdr:spPr>
        <a:xfrm>
          <a:off x="32391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166370</xdr:rowOff>
    </xdr:from>
    <xdr:to>
      <xdr:col>15</xdr:col>
      <xdr:colOff>101600</xdr:colOff>
      <xdr:row>60</xdr:row>
      <xdr:rowOff>96520</xdr:rowOff>
    </xdr:to>
    <xdr:sp macro="" textlink="">
      <xdr:nvSpPr>
        <xdr:cNvPr id="178" name="フローチャート: 判断 177">
          <a:extLst>
            <a:ext uri="{FF2B5EF4-FFF2-40B4-BE49-F238E27FC236}">
              <a16:creationId xmlns:a16="http://schemas.microsoft.com/office/drawing/2014/main" id="{2450FACC-3EE9-4264-9591-BFCD48B1F57A}"/>
            </a:ext>
          </a:extLst>
        </xdr:cNvPr>
        <xdr:cNvSpPr/>
      </xdr:nvSpPr>
      <xdr:spPr>
        <a:xfrm>
          <a:off x="2571750" y="1028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87647</xdr:rowOff>
    </xdr:from>
    <xdr:ext cx="405111" cy="259045"/>
    <xdr:sp macro="" textlink="">
      <xdr:nvSpPr>
        <xdr:cNvPr id="179" name="n_2aveValue【体育館・プール】&#10;有形固定資産減価償却率">
          <a:extLst>
            <a:ext uri="{FF2B5EF4-FFF2-40B4-BE49-F238E27FC236}">
              <a16:creationId xmlns:a16="http://schemas.microsoft.com/office/drawing/2014/main" id="{6EC6B1BB-92A1-46E5-8A15-0650BF73A802}"/>
            </a:ext>
          </a:extLst>
        </xdr:cNvPr>
        <xdr:cNvSpPr txBox="1"/>
      </xdr:nvSpPr>
      <xdr:spPr>
        <a:xfrm>
          <a:off x="2439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15875</xdr:rowOff>
    </xdr:from>
    <xdr:to>
      <xdr:col>10</xdr:col>
      <xdr:colOff>165100</xdr:colOff>
      <xdr:row>60</xdr:row>
      <xdr:rowOff>117475</xdr:rowOff>
    </xdr:to>
    <xdr:sp macro="" textlink="">
      <xdr:nvSpPr>
        <xdr:cNvPr id="180" name="フローチャート: 判断 179">
          <a:extLst>
            <a:ext uri="{FF2B5EF4-FFF2-40B4-BE49-F238E27FC236}">
              <a16:creationId xmlns:a16="http://schemas.microsoft.com/office/drawing/2014/main" id="{2CC480D7-3C32-4510-98DD-C2E6FBE542E1}"/>
            </a:ext>
          </a:extLst>
        </xdr:cNvPr>
        <xdr:cNvSpPr/>
      </xdr:nvSpPr>
      <xdr:spPr>
        <a:xfrm>
          <a:off x="1774190" y="1030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108602</xdr:rowOff>
    </xdr:from>
    <xdr:ext cx="405111" cy="259045"/>
    <xdr:sp macro="" textlink="">
      <xdr:nvSpPr>
        <xdr:cNvPr id="181" name="n_3aveValue【体育館・プール】&#10;有形固定資産減価償却率">
          <a:extLst>
            <a:ext uri="{FF2B5EF4-FFF2-40B4-BE49-F238E27FC236}">
              <a16:creationId xmlns:a16="http://schemas.microsoft.com/office/drawing/2014/main" id="{4126FCAA-7B83-4CA8-AFED-34EF9F9631FD}"/>
            </a:ext>
          </a:extLst>
        </xdr:cNvPr>
        <xdr:cNvSpPr txBox="1"/>
      </xdr:nvSpPr>
      <xdr:spPr>
        <a:xfrm>
          <a:off x="164148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2540</xdr:rowOff>
    </xdr:from>
    <xdr:to>
      <xdr:col>6</xdr:col>
      <xdr:colOff>38100</xdr:colOff>
      <xdr:row>60</xdr:row>
      <xdr:rowOff>104140</xdr:rowOff>
    </xdr:to>
    <xdr:sp macro="" textlink="">
      <xdr:nvSpPr>
        <xdr:cNvPr id="182" name="フローチャート: 判断 181">
          <a:extLst>
            <a:ext uri="{FF2B5EF4-FFF2-40B4-BE49-F238E27FC236}">
              <a16:creationId xmlns:a16="http://schemas.microsoft.com/office/drawing/2014/main" id="{157F4EEF-7030-49D6-84CF-B00C6BD3FBBE}"/>
            </a:ext>
          </a:extLst>
        </xdr:cNvPr>
        <xdr:cNvSpPr/>
      </xdr:nvSpPr>
      <xdr:spPr>
        <a:xfrm>
          <a:off x="988060" y="10289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120667</xdr:rowOff>
    </xdr:from>
    <xdr:ext cx="405111" cy="259045"/>
    <xdr:sp macro="" textlink="">
      <xdr:nvSpPr>
        <xdr:cNvPr id="183" name="n_4aveValue【体育館・プール】&#10;有形固定資産減価償却率">
          <a:extLst>
            <a:ext uri="{FF2B5EF4-FFF2-40B4-BE49-F238E27FC236}">
              <a16:creationId xmlns:a16="http://schemas.microsoft.com/office/drawing/2014/main" id="{2AA47777-B02D-4468-A63D-161169416E8A}"/>
            </a:ext>
          </a:extLst>
        </xdr:cNvPr>
        <xdr:cNvSpPr txBox="1"/>
      </xdr:nvSpPr>
      <xdr:spPr>
        <a:xfrm>
          <a:off x="85535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60DC9D2-914A-437D-BAFD-B88D7B94330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6AF1DB-3AA7-46E0-8F8E-403245374EE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DE4CFB-9092-4606-96B0-2D07B6E271A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1F9F24-50F1-46BD-8E43-BD193769D7D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01BEB6B-BA7D-42BC-87F8-9D6E207CE98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189" name="楕円 188">
          <a:extLst>
            <a:ext uri="{FF2B5EF4-FFF2-40B4-BE49-F238E27FC236}">
              <a16:creationId xmlns:a16="http://schemas.microsoft.com/office/drawing/2014/main" id="{727CF6B7-0CD1-47F3-98A3-8E94B240533D}"/>
            </a:ext>
          </a:extLst>
        </xdr:cNvPr>
        <xdr:cNvSpPr/>
      </xdr:nvSpPr>
      <xdr:spPr>
        <a:xfrm>
          <a:off x="4131310" y="9676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97807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79E4C6D-32E8-4755-9D0C-C876BE01EBCF}"/>
            </a:ext>
          </a:extLst>
        </xdr:cNvPr>
        <xdr:cNvSpPr txBox="1"/>
      </xdr:nvSpPr>
      <xdr:spPr>
        <a:xfrm>
          <a:off x="4212590"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33020</xdr:rowOff>
    </xdr:from>
    <xdr:to>
      <xdr:col>20</xdr:col>
      <xdr:colOff>38100</xdr:colOff>
      <xdr:row>56</xdr:row>
      <xdr:rowOff>134620</xdr:rowOff>
    </xdr:to>
    <xdr:sp macro="" textlink="">
      <xdr:nvSpPr>
        <xdr:cNvPr id="191" name="楕円 190">
          <a:extLst>
            <a:ext uri="{FF2B5EF4-FFF2-40B4-BE49-F238E27FC236}">
              <a16:creationId xmlns:a16="http://schemas.microsoft.com/office/drawing/2014/main" id="{505A2A21-9EC3-4AE0-A257-1E42895CC4F2}"/>
            </a:ext>
          </a:extLst>
        </xdr:cNvPr>
        <xdr:cNvSpPr/>
      </xdr:nvSpPr>
      <xdr:spPr>
        <a:xfrm>
          <a:off x="3388360" y="96323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83820</xdr:rowOff>
    </xdr:from>
    <xdr:to>
      <xdr:col>24</xdr:col>
      <xdr:colOff>63500</xdr:colOff>
      <xdr:row>56</xdr:row>
      <xdr:rowOff>125730</xdr:rowOff>
    </xdr:to>
    <xdr:cxnSp macro="">
      <xdr:nvCxnSpPr>
        <xdr:cNvPr id="192" name="直線コネクタ 191">
          <a:extLst>
            <a:ext uri="{FF2B5EF4-FFF2-40B4-BE49-F238E27FC236}">
              <a16:creationId xmlns:a16="http://schemas.microsoft.com/office/drawing/2014/main" id="{A6CA2F1D-93BA-4E45-B0CE-7CCA9811FEE9}"/>
            </a:ext>
          </a:extLst>
        </xdr:cNvPr>
        <xdr:cNvCxnSpPr/>
      </xdr:nvCxnSpPr>
      <xdr:spPr>
        <a:xfrm>
          <a:off x="3431540" y="9686925"/>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162560</xdr:rowOff>
    </xdr:from>
    <xdr:to>
      <xdr:col>15</xdr:col>
      <xdr:colOff>101600</xdr:colOff>
      <xdr:row>56</xdr:row>
      <xdr:rowOff>92710</xdr:rowOff>
    </xdr:to>
    <xdr:sp macro="" textlink="">
      <xdr:nvSpPr>
        <xdr:cNvPr id="193" name="楕円 192">
          <a:extLst>
            <a:ext uri="{FF2B5EF4-FFF2-40B4-BE49-F238E27FC236}">
              <a16:creationId xmlns:a16="http://schemas.microsoft.com/office/drawing/2014/main" id="{8C50F2CB-41FE-4AE9-9B3F-D9CF2F89F95D}"/>
            </a:ext>
          </a:extLst>
        </xdr:cNvPr>
        <xdr:cNvSpPr/>
      </xdr:nvSpPr>
      <xdr:spPr>
        <a:xfrm>
          <a:off x="2571750" y="9594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41910</xdr:rowOff>
    </xdr:from>
    <xdr:to>
      <xdr:col>19</xdr:col>
      <xdr:colOff>177800</xdr:colOff>
      <xdr:row>56</xdr:row>
      <xdr:rowOff>83820</xdr:rowOff>
    </xdr:to>
    <xdr:cxnSp macro="">
      <xdr:nvCxnSpPr>
        <xdr:cNvPr id="194" name="直線コネクタ 193">
          <a:extLst>
            <a:ext uri="{FF2B5EF4-FFF2-40B4-BE49-F238E27FC236}">
              <a16:creationId xmlns:a16="http://schemas.microsoft.com/office/drawing/2014/main" id="{0627A7F6-10A7-43EF-9A50-410630E92237}"/>
            </a:ext>
          </a:extLst>
        </xdr:cNvPr>
        <xdr:cNvCxnSpPr/>
      </xdr:nvCxnSpPr>
      <xdr:spPr>
        <a:xfrm>
          <a:off x="2626360" y="964501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120650</xdr:rowOff>
    </xdr:from>
    <xdr:to>
      <xdr:col>10</xdr:col>
      <xdr:colOff>165100</xdr:colOff>
      <xdr:row>56</xdr:row>
      <xdr:rowOff>50800</xdr:rowOff>
    </xdr:to>
    <xdr:sp macro="" textlink="">
      <xdr:nvSpPr>
        <xdr:cNvPr id="195" name="楕円 194">
          <a:extLst>
            <a:ext uri="{FF2B5EF4-FFF2-40B4-BE49-F238E27FC236}">
              <a16:creationId xmlns:a16="http://schemas.microsoft.com/office/drawing/2014/main" id="{563613E5-F254-4CCA-B9A6-68A1E37DC094}"/>
            </a:ext>
          </a:extLst>
        </xdr:cNvPr>
        <xdr:cNvSpPr/>
      </xdr:nvSpPr>
      <xdr:spPr>
        <a:xfrm>
          <a:off x="1774190" y="95523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0</xdr:rowOff>
    </xdr:from>
    <xdr:to>
      <xdr:col>15</xdr:col>
      <xdr:colOff>50800</xdr:colOff>
      <xdr:row>56</xdr:row>
      <xdr:rowOff>41910</xdr:rowOff>
    </xdr:to>
    <xdr:cxnSp macro="">
      <xdr:nvCxnSpPr>
        <xdr:cNvPr id="196" name="直線コネクタ 195">
          <a:extLst>
            <a:ext uri="{FF2B5EF4-FFF2-40B4-BE49-F238E27FC236}">
              <a16:creationId xmlns:a16="http://schemas.microsoft.com/office/drawing/2014/main" id="{966326FF-BF35-4F66-8620-8E14CD57381C}"/>
            </a:ext>
          </a:extLst>
        </xdr:cNvPr>
        <xdr:cNvCxnSpPr/>
      </xdr:nvCxnSpPr>
      <xdr:spPr>
        <a:xfrm>
          <a:off x="1828800" y="960120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151147</xdr:rowOff>
    </xdr:from>
    <xdr:ext cx="405111" cy="259045"/>
    <xdr:sp macro="" textlink="">
      <xdr:nvSpPr>
        <xdr:cNvPr id="197" name="n_1mainValue【体育館・プール】&#10;有形固定資産減価償却率">
          <a:extLst>
            <a:ext uri="{FF2B5EF4-FFF2-40B4-BE49-F238E27FC236}">
              <a16:creationId xmlns:a16="http://schemas.microsoft.com/office/drawing/2014/main" id="{2572AB5F-C0EB-44B5-8EF5-E542F28F0292}"/>
            </a:ext>
          </a:extLst>
        </xdr:cNvPr>
        <xdr:cNvSpPr txBox="1"/>
      </xdr:nvSpPr>
      <xdr:spPr>
        <a:xfrm>
          <a:off x="32391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109237</xdr:rowOff>
    </xdr:from>
    <xdr:ext cx="405111" cy="259045"/>
    <xdr:sp macro="" textlink="">
      <xdr:nvSpPr>
        <xdr:cNvPr id="198" name="n_2mainValue【体育館・プール】&#10;有形固定資産減価償却率">
          <a:extLst>
            <a:ext uri="{FF2B5EF4-FFF2-40B4-BE49-F238E27FC236}">
              <a16:creationId xmlns:a16="http://schemas.microsoft.com/office/drawing/2014/main" id="{ED1AB901-4C20-45A4-9A37-EE115A2282B3}"/>
            </a:ext>
          </a:extLst>
        </xdr:cNvPr>
        <xdr:cNvSpPr txBox="1"/>
      </xdr:nvSpPr>
      <xdr:spPr>
        <a:xfrm>
          <a:off x="2439044"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67327</xdr:rowOff>
    </xdr:from>
    <xdr:ext cx="405111" cy="259045"/>
    <xdr:sp macro="" textlink="">
      <xdr:nvSpPr>
        <xdr:cNvPr id="199" name="n_3mainValue【体育館・プール】&#10;有形固定資産減価償却率">
          <a:extLst>
            <a:ext uri="{FF2B5EF4-FFF2-40B4-BE49-F238E27FC236}">
              <a16:creationId xmlns:a16="http://schemas.microsoft.com/office/drawing/2014/main" id="{7D552A1D-B3EC-41EE-AD32-3FB425D98101}"/>
            </a:ext>
          </a:extLst>
        </xdr:cNvPr>
        <xdr:cNvSpPr txBox="1"/>
      </xdr:nvSpPr>
      <xdr:spPr>
        <a:xfrm>
          <a:off x="1641484" y="932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68FC73E8-19C5-496D-93AD-05EF7FEA96B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EF2EF6FD-C7B1-426F-96DA-C827A742FA8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53FA6ABA-2393-4E76-836A-4B96E1F2F1D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9E080191-F093-4A47-B8C7-D1517041848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E66DC3A6-AE34-4290-9E63-FF2CBB101E9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F74C98BC-2B6D-49FA-85EF-51E425E438A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CEA28F9C-60B5-4E8A-A543-75E3985F83A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5D0F90EF-36F0-4770-B6F4-768F2E705F0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79F7E1C5-4083-4039-B292-40A18F045EF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4494AEFE-BE2B-45EE-A254-FDAF251A1EE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0D008E33-A0C8-451F-8AB2-9B94E2EC07C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1" name="テキスト ボックス 210">
          <a:extLst>
            <a:ext uri="{FF2B5EF4-FFF2-40B4-BE49-F238E27FC236}">
              <a16:creationId xmlns:a16="http://schemas.microsoft.com/office/drawing/2014/main" id="{D1A83624-4F2C-4A1E-B707-CAF2796A3AF2}"/>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CE47BD73-D6AB-4A1E-9D3E-50198EB5A5A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3" name="テキスト ボックス 212">
          <a:extLst>
            <a:ext uri="{FF2B5EF4-FFF2-40B4-BE49-F238E27FC236}">
              <a16:creationId xmlns:a16="http://schemas.microsoft.com/office/drawing/2014/main" id="{2A005BF7-727F-44B9-872B-D3C03AEEEB77}"/>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77CE1724-F941-4CFC-93B4-89AB94965E6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5" name="テキスト ボックス 214">
          <a:extLst>
            <a:ext uri="{FF2B5EF4-FFF2-40B4-BE49-F238E27FC236}">
              <a16:creationId xmlns:a16="http://schemas.microsoft.com/office/drawing/2014/main" id="{CAED640D-7AD8-48B7-B5C6-AF2BC0DFDFA4}"/>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B48FD558-521E-4720-8A7B-9ED3F8D1B6E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7" name="テキスト ボックス 216">
          <a:extLst>
            <a:ext uri="{FF2B5EF4-FFF2-40B4-BE49-F238E27FC236}">
              <a16:creationId xmlns:a16="http://schemas.microsoft.com/office/drawing/2014/main" id="{E1DEE876-068E-4DEC-8739-650625945FA7}"/>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14B58E5C-7F69-4CFA-8E56-917DBD16D40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9" name="テキスト ボックス 218">
          <a:extLst>
            <a:ext uri="{FF2B5EF4-FFF2-40B4-BE49-F238E27FC236}">
              <a16:creationId xmlns:a16="http://schemas.microsoft.com/office/drawing/2014/main" id="{61C33BA0-8452-4AE4-9CDD-2F307DB5A88D}"/>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B58F883E-3C6F-4DC9-8EA4-192A87462A2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FA97FE05-3E69-4782-8EE7-5B7CE7DD876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C59D2D8C-FC5B-4E34-8CDE-4E71E7EB93F5}"/>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23" name="直線コネクタ 222">
          <a:extLst>
            <a:ext uri="{FF2B5EF4-FFF2-40B4-BE49-F238E27FC236}">
              <a16:creationId xmlns:a16="http://schemas.microsoft.com/office/drawing/2014/main" id="{0B33CB7B-D0EC-42DB-87DC-59787D0BCEA5}"/>
            </a:ext>
          </a:extLst>
        </xdr:cNvPr>
        <xdr:cNvCxnSpPr/>
      </xdr:nvCxnSpPr>
      <xdr:spPr>
        <a:xfrm flipV="1">
          <a:off x="9429115" y="960691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24" name="【体育館・プール】&#10;一人当たり面積最小値テキスト">
          <a:extLst>
            <a:ext uri="{FF2B5EF4-FFF2-40B4-BE49-F238E27FC236}">
              <a16:creationId xmlns:a16="http://schemas.microsoft.com/office/drawing/2014/main" id="{3994860E-BA7D-4494-8591-6A759D7552DE}"/>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25" name="直線コネクタ 224">
          <a:extLst>
            <a:ext uri="{FF2B5EF4-FFF2-40B4-BE49-F238E27FC236}">
              <a16:creationId xmlns:a16="http://schemas.microsoft.com/office/drawing/2014/main" id="{5F627B33-F434-40C1-9124-8DA09FAEAE37}"/>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26" name="【体育館・プール】&#10;一人当たり面積最大値テキスト">
          <a:extLst>
            <a:ext uri="{FF2B5EF4-FFF2-40B4-BE49-F238E27FC236}">
              <a16:creationId xmlns:a16="http://schemas.microsoft.com/office/drawing/2014/main" id="{9587DC66-58F2-409B-BD22-7AF02913897A}"/>
            </a:ext>
          </a:extLst>
        </xdr:cNvPr>
        <xdr:cNvSpPr txBox="1"/>
      </xdr:nvSpPr>
      <xdr:spPr>
        <a:xfrm>
          <a:off x="946785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27" name="直線コネクタ 226">
          <a:extLst>
            <a:ext uri="{FF2B5EF4-FFF2-40B4-BE49-F238E27FC236}">
              <a16:creationId xmlns:a16="http://schemas.microsoft.com/office/drawing/2014/main" id="{91C783CD-1C71-45CB-A709-DCCE6278F593}"/>
            </a:ext>
          </a:extLst>
        </xdr:cNvPr>
        <xdr:cNvCxnSpPr/>
      </xdr:nvCxnSpPr>
      <xdr:spPr>
        <a:xfrm>
          <a:off x="9356090" y="9606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28" name="【体育館・プール】&#10;一人当たり面積平均値テキスト">
          <a:extLst>
            <a:ext uri="{FF2B5EF4-FFF2-40B4-BE49-F238E27FC236}">
              <a16:creationId xmlns:a16="http://schemas.microsoft.com/office/drawing/2014/main" id="{45230067-B9EB-49AB-A4C6-491AFEC454C9}"/>
            </a:ext>
          </a:extLst>
        </xdr:cNvPr>
        <xdr:cNvSpPr txBox="1"/>
      </xdr:nvSpPr>
      <xdr:spPr>
        <a:xfrm>
          <a:off x="9467850" y="10371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29" name="フローチャート: 判断 228">
          <a:extLst>
            <a:ext uri="{FF2B5EF4-FFF2-40B4-BE49-F238E27FC236}">
              <a16:creationId xmlns:a16="http://schemas.microsoft.com/office/drawing/2014/main" id="{88AFF060-4A9F-476E-B738-AC3D977BC86A}"/>
            </a:ext>
          </a:extLst>
        </xdr:cNvPr>
        <xdr:cNvSpPr/>
      </xdr:nvSpPr>
      <xdr:spPr>
        <a:xfrm>
          <a:off x="9394190" y="1051433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0" name="フローチャート: 判断 229">
          <a:extLst>
            <a:ext uri="{FF2B5EF4-FFF2-40B4-BE49-F238E27FC236}">
              <a16:creationId xmlns:a16="http://schemas.microsoft.com/office/drawing/2014/main" id="{B6FF06C0-017A-4486-A8BF-CED038D8533F}"/>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25417</xdr:rowOff>
    </xdr:from>
    <xdr:ext cx="469744" cy="259045"/>
    <xdr:sp macro="" textlink="">
      <xdr:nvSpPr>
        <xdr:cNvPr id="231" name="n_1aveValue【体育館・プール】&#10;一人当たり面積">
          <a:extLst>
            <a:ext uri="{FF2B5EF4-FFF2-40B4-BE49-F238E27FC236}">
              <a16:creationId xmlns:a16="http://schemas.microsoft.com/office/drawing/2014/main" id="{C5F82996-1D06-4E90-A1A8-24CB5F523B96}"/>
            </a:ext>
          </a:extLst>
        </xdr:cNvPr>
        <xdr:cNvSpPr txBox="1"/>
      </xdr:nvSpPr>
      <xdr:spPr>
        <a:xfrm>
          <a:off x="845446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90170</xdr:rowOff>
    </xdr:from>
    <xdr:to>
      <xdr:col>46</xdr:col>
      <xdr:colOff>38100</xdr:colOff>
      <xdr:row>62</xdr:row>
      <xdr:rowOff>20320</xdr:rowOff>
    </xdr:to>
    <xdr:sp macro="" textlink="">
      <xdr:nvSpPr>
        <xdr:cNvPr id="232" name="フローチャート: 判断 231">
          <a:extLst>
            <a:ext uri="{FF2B5EF4-FFF2-40B4-BE49-F238E27FC236}">
              <a16:creationId xmlns:a16="http://schemas.microsoft.com/office/drawing/2014/main" id="{9CCFE3F1-3B82-4ADA-BF8D-023F1EC2E8A4}"/>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36847</xdr:rowOff>
    </xdr:from>
    <xdr:ext cx="469744" cy="259045"/>
    <xdr:sp macro="" textlink="">
      <xdr:nvSpPr>
        <xdr:cNvPr id="233" name="n_2aveValue【体育館・プール】&#10;一人当たり面積">
          <a:extLst>
            <a:ext uri="{FF2B5EF4-FFF2-40B4-BE49-F238E27FC236}">
              <a16:creationId xmlns:a16="http://schemas.microsoft.com/office/drawing/2014/main" id="{3F2799BF-870D-4A3A-AAEB-E2A2D249B53E}"/>
            </a:ext>
          </a:extLst>
        </xdr:cNvPr>
        <xdr:cNvSpPr txBox="1"/>
      </xdr:nvSpPr>
      <xdr:spPr>
        <a:xfrm>
          <a:off x="767341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154940</xdr:rowOff>
    </xdr:from>
    <xdr:to>
      <xdr:col>41</xdr:col>
      <xdr:colOff>101600</xdr:colOff>
      <xdr:row>60</xdr:row>
      <xdr:rowOff>85090</xdr:rowOff>
    </xdr:to>
    <xdr:sp macro="" textlink="">
      <xdr:nvSpPr>
        <xdr:cNvPr id="234" name="フローチャート: 判断 233">
          <a:extLst>
            <a:ext uri="{FF2B5EF4-FFF2-40B4-BE49-F238E27FC236}">
              <a16:creationId xmlns:a16="http://schemas.microsoft.com/office/drawing/2014/main" id="{DA33A06A-6E30-44F9-B6A0-EAD882086BCA}"/>
            </a:ext>
          </a:extLst>
        </xdr:cNvPr>
        <xdr:cNvSpPr/>
      </xdr:nvSpPr>
      <xdr:spPr>
        <a:xfrm>
          <a:off x="7029450" y="102704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58</xdr:row>
      <xdr:rowOff>101617</xdr:rowOff>
    </xdr:from>
    <xdr:ext cx="469744" cy="259045"/>
    <xdr:sp macro="" textlink="">
      <xdr:nvSpPr>
        <xdr:cNvPr id="235" name="n_3aveValue【体育館・プール】&#10;一人当たり面積">
          <a:extLst>
            <a:ext uri="{FF2B5EF4-FFF2-40B4-BE49-F238E27FC236}">
              <a16:creationId xmlns:a16="http://schemas.microsoft.com/office/drawing/2014/main" id="{79FBB079-A4C7-483D-AE99-7BD3023E9CE6}"/>
            </a:ext>
          </a:extLst>
        </xdr:cNvPr>
        <xdr:cNvSpPr txBox="1"/>
      </xdr:nvSpPr>
      <xdr:spPr>
        <a:xfrm>
          <a:off x="6866332"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120650</xdr:rowOff>
    </xdr:from>
    <xdr:to>
      <xdr:col>36</xdr:col>
      <xdr:colOff>165100</xdr:colOff>
      <xdr:row>60</xdr:row>
      <xdr:rowOff>50800</xdr:rowOff>
    </xdr:to>
    <xdr:sp macro="" textlink="">
      <xdr:nvSpPr>
        <xdr:cNvPr id="236" name="フローチャート: 判断 235">
          <a:extLst>
            <a:ext uri="{FF2B5EF4-FFF2-40B4-BE49-F238E27FC236}">
              <a16:creationId xmlns:a16="http://schemas.microsoft.com/office/drawing/2014/main" id="{C20CE797-967C-482B-B089-A720E0083192}"/>
            </a:ext>
          </a:extLst>
        </xdr:cNvPr>
        <xdr:cNvSpPr/>
      </xdr:nvSpPr>
      <xdr:spPr>
        <a:xfrm>
          <a:off x="6231890" y="10238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58</xdr:row>
      <xdr:rowOff>67327</xdr:rowOff>
    </xdr:from>
    <xdr:ext cx="469744" cy="259045"/>
    <xdr:sp macro="" textlink="">
      <xdr:nvSpPr>
        <xdr:cNvPr id="237" name="n_4aveValue【体育館・プール】&#10;一人当たり面積">
          <a:extLst>
            <a:ext uri="{FF2B5EF4-FFF2-40B4-BE49-F238E27FC236}">
              <a16:creationId xmlns:a16="http://schemas.microsoft.com/office/drawing/2014/main" id="{BDB0BEB3-90D1-44FE-B068-998EAB6BB0C4}"/>
            </a:ext>
          </a:extLst>
        </xdr:cNvPr>
        <xdr:cNvSpPr txBox="1"/>
      </xdr:nvSpPr>
      <xdr:spPr>
        <a:xfrm>
          <a:off x="6068772"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5664887-7788-4CF2-A89D-82EE73418EC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436D356-ACCD-415D-9761-F624B8A8141F}"/>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317A53-F1D8-42BA-98CD-7C3565D098A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D3A6564-642A-43A9-B65B-E7178312423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90415A-169A-488B-B128-F4061BFB12B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25400</xdr:rowOff>
    </xdr:from>
    <xdr:to>
      <xdr:col>55</xdr:col>
      <xdr:colOff>50800</xdr:colOff>
      <xdr:row>63</xdr:row>
      <xdr:rowOff>127000</xdr:rowOff>
    </xdr:to>
    <xdr:sp macro="" textlink="">
      <xdr:nvSpPr>
        <xdr:cNvPr id="243" name="楕円 242">
          <a:extLst>
            <a:ext uri="{FF2B5EF4-FFF2-40B4-BE49-F238E27FC236}">
              <a16:creationId xmlns:a16="http://schemas.microsoft.com/office/drawing/2014/main" id="{DB34CEA0-6178-4A6F-B80B-B4FEF009C073}"/>
            </a:ext>
          </a:extLst>
        </xdr:cNvPr>
        <xdr:cNvSpPr/>
      </xdr:nvSpPr>
      <xdr:spPr>
        <a:xfrm>
          <a:off x="9394190" y="1082294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111777</xdr:rowOff>
    </xdr:from>
    <xdr:ext cx="469744" cy="259045"/>
    <xdr:sp macro="" textlink="">
      <xdr:nvSpPr>
        <xdr:cNvPr id="244" name="【体育館・プール】&#10;一人当たり面積該当値テキスト">
          <a:extLst>
            <a:ext uri="{FF2B5EF4-FFF2-40B4-BE49-F238E27FC236}">
              <a16:creationId xmlns:a16="http://schemas.microsoft.com/office/drawing/2014/main" id="{48CEBA82-4323-4FDD-95EA-48DB2BC79F90}"/>
            </a:ext>
          </a:extLst>
        </xdr:cNvPr>
        <xdr:cNvSpPr txBox="1"/>
      </xdr:nvSpPr>
      <xdr:spPr>
        <a:xfrm>
          <a:off x="9467850"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25400</xdr:rowOff>
    </xdr:from>
    <xdr:to>
      <xdr:col>50</xdr:col>
      <xdr:colOff>165100</xdr:colOff>
      <xdr:row>63</xdr:row>
      <xdr:rowOff>127000</xdr:rowOff>
    </xdr:to>
    <xdr:sp macro="" textlink="">
      <xdr:nvSpPr>
        <xdr:cNvPr id="245" name="楕円 244">
          <a:extLst>
            <a:ext uri="{FF2B5EF4-FFF2-40B4-BE49-F238E27FC236}">
              <a16:creationId xmlns:a16="http://schemas.microsoft.com/office/drawing/2014/main" id="{028577B2-EFA7-4D53-A6BB-F1A15E0D19EE}"/>
            </a:ext>
          </a:extLst>
        </xdr:cNvPr>
        <xdr:cNvSpPr/>
      </xdr:nvSpPr>
      <xdr:spPr>
        <a:xfrm>
          <a:off x="8632190" y="108229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76200</xdr:rowOff>
    </xdr:from>
    <xdr:to>
      <xdr:col>55</xdr:col>
      <xdr:colOff>0</xdr:colOff>
      <xdr:row>63</xdr:row>
      <xdr:rowOff>76200</xdr:rowOff>
    </xdr:to>
    <xdr:cxnSp macro="">
      <xdr:nvCxnSpPr>
        <xdr:cNvPr id="246" name="直線コネクタ 245">
          <a:extLst>
            <a:ext uri="{FF2B5EF4-FFF2-40B4-BE49-F238E27FC236}">
              <a16:creationId xmlns:a16="http://schemas.microsoft.com/office/drawing/2014/main" id="{28DA0F94-6FD1-4CA5-8595-3CE323A2FCE6}"/>
            </a:ext>
          </a:extLst>
        </xdr:cNvPr>
        <xdr:cNvCxnSpPr/>
      </xdr:nvCxnSpPr>
      <xdr:spPr>
        <a:xfrm>
          <a:off x="8686800" y="10877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29210</xdr:rowOff>
    </xdr:from>
    <xdr:to>
      <xdr:col>46</xdr:col>
      <xdr:colOff>38100</xdr:colOff>
      <xdr:row>63</xdr:row>
      <xdr:rowOff>130810</xdr:rowOff>
    </xdr:to>
    <xdr:sp macro="" textlink="">
      <xdr:nvSpPr>
        <xdr:cNvPr id="247" name="楕円 246">
          <a:extLst>
            <a:ext uri="{FF2B5EF4-FFF2-40B4-BE49-F238E27FC236}">
              <a16:creationId xmlns:a16="http://schemas.microsoft.com/office/drawing/2014/main" id="{93E7012A-C31B-47F8-8304-AECC00FD8537}"/>
            </a:ext>
          </a:extLst>
        </xdr:cNvPr>
        <xdr:cNvSpPr/>
      </xdr:nvSpPr>
      <xdr:spPr>
        <a:xfrm>
          <a:off x="7846060" y="108286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76200</xdr:rowOff>
    </xdr:from>
    <xdr:to>
      <xdr:col>50</xdr:col>
      <xdr:colOff>114300</xdr:colOff>
      <xdr:row>63</xdr:row>
      <xdr:rowOff>80010</xdr:rowOff>
    </xdr:to>
    <xdr:cxnSp macro="">
      <xdr:nvCxnSpPr>
        <xdr:cNvPr id="248" name="直線コネクタ 247">
          <a:extLst>
            <a:ext uri="{FF2B5EF4-FFF2-40B4-BE49-F238E27FC236}">
              <a16:creationId xmlns:a16="http://schemas.microsoft.com/office/drawing/2014/main" id="{3BB02863-CE5D-4F55-9658-D6A319E075CB}"/>
            </a:ext>
          </a:extLst>
        </xdr:cNvPr>
        <xdr:cNvCxnSpPr/>
      </xdr:nvCxnSpPr>
      <xdr:spPr>
        <a:xfrm flipV="1">
          <a:off x="7889240" y="1087755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29210</xdr:rowOff>
    </xdr:from>
    <xdr:to>
      <xdr:col>41</xdr:col>
      <xdr:colOff>101600</xdr:colOff>
      <xdr:row>63</xdr:row>
      <xdr:rowOff>130810</xdr:rowOff>
    </xdr:to>
    <xdr:sp macro="" textlink="">
      <xdr:nvSpPr>
        <xdr:cNvPr id="249" name="楕円 248">
          <a:extLst>
            <a:ext uri="{FF2B5EF4-FFF2-40B4-BE49-F238E27FC236}">
              <a16:creationId xmlns:a16="http://schemas.microsoft.com/office/drawing/2014/main" id="{96AC099B-F714-4840-BECB-E00B53443615}"/>
            </a:ext>
          </a:extLst>
        </xdr:cNvPr>
        <xdr:cNvSpPr/>
      </xdr:nvSpPr>
      <xdr:spPr>
        <a:xfrm>
          <a:off x="7029450" y="108286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80010</xdr:rowOff>
    </xdr:from>
    <xdr:to>
      <xdr:col>45</xdr:col>
      <xdr:colOff>177800</xdr:colOff>
      <xdr:row>63</xdr:row>
      <xdr:rowOff>80010</xdr:rowOff>
    </xdr:to>
    <xdr:cxnSp macro="">
      <xdr:nvCxnSpPr>
        <xdr:cNvPr id="250" name="直線コネクタ 249">
          <a:extLst>
            <a:ext uri="{FF2B5EF4-FFF2-40B4-BE49-F238E27FC236}">
              <a16:creationId xmlns:a16="http://schemas.microsoft.com/office/drawing/2014/main" id="{3CCAB407-E966-4CC8-A035-88DFB51DE1DB}"/>
            </a:ext>
          </a:extLst>
        </xdr:cNvPr>
        <xdr:cNvCxnSpPr/>
      </xdr:nvCxnSpPr>
      <xdr:spPr>
        <a:xfrm>
          <a:off x="7084060" y="1088326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118127</xdr:rowOff>
    </xdr:from>
    <xdr:ext cx="469744" cy="259045"/>
    <xdr:sp macro="" textlink="">
      <xdr:nvSpPr>
        <xdr:cNvPr id="251" name="n_1mainValue【体育館・プール】&#10;一人当たり面積">
          <a:extLst>
            <a:ext uri="{FF2B5EF4-FFF2-40B4-BE49-F238E27FC236}">
              <a16:creationId xmlns:a16="http://schemas.microsoft.com/office/drawing/2014/main" id="{F8EAD527-DC9A-481B-8CE8-D15337587572}"/>
            </a:ext>
          </a:extLst>
        </xdr:cNvPr>
        <xdr:cNvSpPr txBox="1"/>
      </xdr:nvSpPr>
      <xdr:spPr>
        <a:xfrm>
          <a:off x="845446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121937</xdr:rowOff>
    </xdr:from>
    <xdr:ext cx="469744" cy="259045"/>
    <xdr:sp macro="" textlink="">
      <xdr:nvSpPr>
        <xdr:cNvPr id="252" name="n_2mainValue【体育館・プール】&#10;一人当たり面積">
          <a:extLst>
            <a:ext uri="{FF2B5EF4-FFF2-40B4-BE49-F238E27FC236}">
              <a16:creationId xmlns:a16="http://schemas.microsoft.com/office/drawing/2014/main" id="{D33DF657-47A4-4CC0-970B-62CFBC8BC21D}"/>
            </a:ext>
          </a:extLst>
        </xdr:cNvPr>
        <xdr:cNvSpPr txBox="1"/>
      </xdr:nvSpPr>
      <xdr:spPr>
        <a:xfrm>
          <a:off x="767341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121937</xdr:rowOff>
    </xdr:from>
    <xdr:ext cx="469744" cy="259045"/>
    <xdr:sp macro="" textlink="">
      <xdr:nvSpPr>
        <xdr:cNvPr id="253" name="n_3mainValue【体育館・プール】&#10;一人当たり面積">
          <a:extLst>
            <a:ext uri="{FF2B5EF4-FFF2-40B4-BE49-F238E27FC236}">
              <a16:creationId xmlns:a16="http://schemas.microsoft.com/office/drawing/2014/main" id="{B5E526F2-CF76-43F6-B695-DCAFAC8162CF}"/>
            </a:ext>
          </a:extLst>
        </xdr:cNvPr>
        <xdr:cNvSpPr txBox="1"/>
      </xdr:nvSpPr>
      <xdr:spPr>
        <a:xfrm>
          <a:off x="6866332"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95E9CF13-8031-44D6-8A95-778DBAC84F2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D8B44DF5-C624-4BD7-BB04-0EE6EBBB9E5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EEA5A221-5949-49F1-824D-6C3834E2B025}"/>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D1F6661D-8C7F-4FDF-835B-E017F64D9E9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7804AB90-8604-4F82-A971-F7A6A23A848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90927F2-C282-4E7A-B5E8-4A5B42427AC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A406B216-9CAE-4D79-A0C5-8690B15C0D2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92F053AB-FBA7-45F9-B019-F846BC7548A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34243F2A-0010-4562-846B-415414F3C995}"/>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CAFE62E1-58EC-4B26-8286-2DE6999F22A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980A3F14-FEBB-4BB0-BF16-67DA91CDE3D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a:extLst>
            <a:ext uri="{FF2B5EF4-FFF2-40B4-BE49-F238E27FC236}">
              <a16:creationId xmlns:a16="http://schemas.microsoft.com/office/drawing/2014/main" id="{64FA71F8-34CA-4A38-A1D5-95CAB8E420B4}"/>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6" name="テキスト ボックス 265">
          <a:extLst>
            <a:ext uri="{FF2B5EF4-FFF2-40B4-BE49-F238E27FC236}">
              <a16:creationId xmlns:a16="http://schemas.microsoft.com/office/drawing/2014/main" id="{C63D5B7F-46DE-4CDA-A58B-5452C949CE89}"/>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a:extLst>
            <a:ext uri="{FF2B5EF4-FFF2-40B4-BE49-F238E27FC236}">
              <a16:creationId xmlns:a16="http://schemas.microsoft.com/office/drawing/2014/main" id="{5E98CADA-177A-4E73-BD84-E45B6976B83C}"/>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8" name="テキスト ボックス 267">
          <a:extLst>
            <a:ext uri="{FF2B5EF4-FFF2-40B4-BE49-F238E27FC236}">
              <a16:creationId xmlns:a16="http://schemas.microsoft.com/office/drawing/2014/main" id="{6E876D70-169E-4E59-A723-B13758093BD6}"/>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a:extLst>
            <a:ext uri="{FF2B5EF4-FFF2-40B4-BE49-F238E27FC236}">
              <a16:creationId xmlns:a16="http://schemas.microsoft.com/office/drawing/2014/main" id="{C0A0ED36-8A1B-4C1E-92B8-37926DB3BE9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0" name="テキスト ボックス 269">
          <a:extLst>
            <a:ext uri="{FF2B5EF4-FFF2-40B4-BE49-F238E27FC236}">
              <a16:creationId xmlns:a16="http://schemas.microsoft.com/office/drawing/2014/main" id="{74DD8C5F-64D4-428E-B293-53DE1E5D9E1A}"/>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a:extLst>
            <a:ext uri="{FF2B5EF4-FFF2-40B4-BE49-F238E27FC236}">
              <a16:creationId xmlns:a16="http://schemas.microsoft.com/office/drawing/2014/main" id="{3D9DF5CA-6F38-4DE7-92DD-A8D1DE6F5C90}"/>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2" name="テキスト ボックス 271">
          <a:extLst>
            <a:ext uri="{FF2B5EF4-FFF2-40B4-BE49-F238E27FC236}">
              <a16:creationId xmlns:a16="http://schemas.microsoft.com/office/drawing/2014/main" id="{0FC57426-DE60-4A14-863A-BD1E4165BB0A}"/>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58DF2629-642C-4272-B729-60B8F0ADC30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a:extLst>
            <a:ext uri="{FF2B5EF4-FFF2-40B4-BE49-F238E27FC236}">
              <a16:creationId xmlns:a16="http://schemas.microsoft.com/office/drawing/2014/main" id="{924552EA-8718-482C-8586-44687775C517}"/>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a:extLst>
            <a:ext uri="{FF2B5EF4-FFF2-40B4-BE49-F238E27FC236}">
              <a16:creationId xmlns:a16="http://schemas.microsoft.com/office/drawing/2014/main" id="{639D388D-9733-4E1F-A177-BB65583FDFF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76" name="直線コネクタ 275">
          <a:extLst>
            <a:ext uri="{FF2B5EF4-FFF2-40B4-BE49-F238E27FC236}">
              <a16:creationId xmlns:a16="http://schemas.microsoft.com/office/drawing/2014/main" id="{DBDD4C74-AB67-409F-8180-9CEA0AB850CA}"/>
            </a:ext>
          </a:extLst>
        </xdr:cNvPr>
        <xdr:cNvCxnSpPr/>
      </xdr:nvCxnSpPr>
      <xdr:spPr>
        <a:xfrm flipV="1">
          <a:off x="417385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7" name="【福祉施設】&#10;有形固定資産減価償却率最小値テキスト">
          <a:extLst>
            <a:ext uri="{FF2B5EF4-FFF2-40B4-BE49-F238E27FC236}">
              <a16:creationId xmlns:a16="http://schemas.microsoft.com/office/drawing/2014/main" id="{2E74F8C1-7E88-4CC3-A9F2-EC0D4C20AB18}"/>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8" name="直線コネクタ 277">
          <a:extLst>
            <a:ext uri="{FF2B5EF4-FFF2-40B4-BE49-F238E27FC236}">
              <a16:creationId xmlns:a16="http://schemas.microsoft.com/office/drawing/2014/main" id="{3AAE122D-3345-4987-9D18-FB885F50EF3A}"/>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79" name="【福祉施設】&#10;有形固定資産減価償却率最大値テキスト">
          <a:extLst>
            <a:ext uri="{FF2B5EF4-FFF2-40B4-BE49-F238E27FC236}">
              <a16:creationId xmlns:a16="http://schemas.microsoft.com/office/drawing/2014/main" id="{EACD36C4-8357-4A1A-B439-A3B28DB2C6DB}"/>
            </a:ext>
          </a:extLst>
        </xdr:cNvPr>
        <xdr:cNvSpPr txBox="1"/>
      </xdr:nvSpPr>
      <xdr:spPr>
        <a:xfrm>
          <a:off x="4212590" y="1322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80" name="直線コネクタ 279">
          <a:extLst>
            <a:ext uri="{FF2B5EF4-FFF2-40B4-BE49-F238E27FC236}">
              <a16:creationId xmlns:a16="http://schemas.microsoft.com/office/drawing/2014/main" id="{2DCE735A-8627-4E4D-88AC-598C0977A5D2}"/>
            </a:ext>
          </a:extLst>
        </xdr:cNvPr>
        <xdr:cNvCxnSpPr/>
      </xdr:nvCxnSpPr>
      <xdr:spPr>
        <a:xfrm>
          <a:off x="4112260" y="13450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81" name="【福祉施設】&#10;有形固定資産減価償却率平均値テキスト">
          <a:extLst>
            <a:ext uri="{FF2B5EF4-FFF2-40B4-BE49-F238E27FC236}">
              <a16:creationId xmlns:a16="http://schemas.microsoft.com/office/drawing/2014/main" id="{2F094BA7-0712-4731-9F54-B43581CE3A5A}"/>
            </a:ext>
          </a:extLst>
        </xdr:cNvPr>
        <xdr:cNvSpPr txBox="1"/>
      </xdr:nvSpPr>
      <xdr:spPr>
        <a:xfrm>
          <a:off x="421259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82" name="フローチャート: 判断 281">
          <a:extLst>
            <a:ext uri="{FF2B5EF4-FFF2-40B4-BE49-F238E27FC236}">
              <a16:creationId xmlns:a16="http://schemas.microsoft.com/office/drawing/2014/main" id="{0858EA1D-F83C-4579-B44F-B420D5F2F6CB}"/>
            </a:ext>
          </a:extLst>
        </xdr:cNvPr>
        <xdr:cNvSpPr/>
      </xdr:nvSpPr>
      <xdr:spPr>
        <a:xfrm>
          <a:off x="4131310" y="13809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83" name="フローチャート: 判断 282">
          <a:extLst>
            <a:ext uri="{FF2B5EF4-FFF2-40B4-BE49-F238E27FC236}">
              <a16:creationId xmlns:a16="http://schemas.microsoft.com/office/drawing/2014/main" id="{36965E6C-7285-4E81-B1D3-57B22727F7A6}"/>
            </a:ext>
          </a:extLst>
        </xdr:cNvPr>
        <xdr:cNvSpPr/>
      </xdr:nvSpPr>
      <xdr:spPr>
        <a:xfrm>
          <a:off x="3388360" y="138092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18305</xdr:rowOff>
    </xdr:from>
    <xdr:ext cx="405111" cy="259045"/>
    <xdr:sp macro="" textlink="">
      <xdr:nvSpPr>
        <xdr:cNvPr id="284" name="n_1aveValue【福祉施設】&#10;有形固定資産減価償却率">
          <a:extLst>
            <a:ext uri="{FF2B5EF4-FFF2-40B4-BE49-F238E27FC236}">
              <a16:creationId xmlns:a16="http://schemas.microsoft.com/office/drawing/2014/main" id="{4B885BF6-6573-4ED8-8FB6-D5440C02F066}"/>
            </a:ext>
          </a:extLst>
        </xdr:cNvPr>
        <xdr:cNvSpPr txBox="1"/>
      </xdr:nvSpPr>
      <xdr:spPr>
        <a:xfrm>
          <a:off x="3239144" y="1390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65024</xdr:rowOff>
    </xdr:from>
    <xdr:to>
      <xdr:col>15</xdr:col>
      <xdr:colOff>101600</xdr:colOff>
      <xdr:row>80</xdr:row>
      <xdr:rowOff>166624</xdr:rowOff>
    </xdr:to>
    <xdr:sp macro="" textlink="">
      <xdr:nvSpPr>
        <xdr:cNvPr id="285" name="フローチャート: 判断 284">
          <a:extLst>
            <a:ext uri="{FF2B5EF4-FFF2-40B4-BE49-F238E27FC236}">
              <a16:creationId xmlns:a16="http://schemas.microsoft.com/office/drawing/2014/main" id="{E43DE9E7-A81C-4119-9805-875177DD4EE7}"/>
            </a:ext>
          </a:extLst>
        </xdr:cNvPr>
        <xdr:cNvSpPr/>
      </xdr:nvSpPr>
      <xdr:spPr>
        <a:xfrm>
          <a:off x="2571750" y="1377911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157751</xdr:rowOff>
    </xdr:from>
    <xdr:ext cx="405111" cy="259045"/>
    <xdr:sp macro="" textlink="">
      <xdr:nvSpPr>
        <xdr:cNvPr id="286" name="n_2aveValue【福祉施設】&#10;有形固定資産減価償却率">
          <a:extLst>
            <a:ext uri="{FF2B5EF4-FFF2-40B4-BE49-F238E27FC236}">
              <a16:creationId xmlns:a16="http://schemas.microsoft.com/office/drawing/2014/main" id="{0248DE5F-9B22-4675-8DFC-E57F3F24C05A}"/>
            </a:ext>
          </a:extLst>
        </xdr:cNvPr>
        <xdr:cNvSpPr txBox="1"/>
      </xdr:nvSpPr>
      <xdr:spPr>
        <a:xfrm>
          <a:off x="2439044" y="13875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158750</xdr:rowOff>
    </xdr:from>
    <xdr:to>
      <xdr:col>10</xdr:col>
      <xdr:colOff>165100</xdr:colOff>
      <xdr:row>80</xdr:row>
      <xdr:rowOff>88900</xdr:rowOff>
    </xdr:to>
    <xdr:sp macro="" textlink="">
      <xdr:nvSpPr>
        <xdr:cNvPr id="287" name="フローチャート: 判断 286">
          <a:extLst>
            <a:ext uri="{FF2B5EF4-FFF2-40B4-BE49-F238E27FC236}">
              <a16:creationId xmlns:a16="http://schemas.microsoft.com/office/drawing/2014/main" id="{0EC72D98-AC1F-487F-8CD8-10A01E396FF7}"/>
            </a:ext>
          </a:extLst>
        </xdr:cNvPr>
        <xdr:cNvSpPr/>
      </xdr:nvSpPr>
      <xdr:spPr>
        <a:xfrm>
          <a:off x="1774190" y="13705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80027</xdr:rowOff>
    </xdr:from>
    <xdr:ext cx="405111" cy="259045"/>
    <xdr:sp macro="" textlink="">
      <xdr:nvSpPr>
        <xdr:cNvPr id="288" name="n_3aveValue【福祉施設】&#10;有形固定資産減価償却率">
          <a:extLst>
            <a:ext uri="{FF2B5EF4-FFF2-40B4-BE49-F238E27FC236}">
              <a16:creationId xmlns:a16="http://schemas.microsoft.com/office/drawing/2014/main" id="{803606BE-4A64-437D-91CF-A57127D7DCCB}"/>
            </a:ext>
          </a:extLst>
        </xdr:cNvPr>
        <xdr:cNvSpPr txBox="1"/>
      </xdr:nvSpPr>
      <xdr:spPr>
        <a:xfrm>
          <a:off x="164148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76454</xdr:rowOff>
    </xdr:from>
    <xdr:to>
      <xdr:col>6</xdr:col>
      <xdr:colOff>38100</xdr:colOff>
      <xdr:row>80</xdr:row>
      <xdr:rowOff>6604</xdr:rowOff>
    </xdr:to>
    <xdr:sp macro="" textlink="">
      <xdr:nvSpPr>
        <xdr:cNvPr id="289" name="フローチャート: 判断 288">
          <a:extLst>
            <a:ext uri="{FF2B5EF4-FFF2-40B4-BE49-F238E27FC236}">
              <a16:creationId xmlns:a16="http://schemas.microsoft.com/office/drawing/2014/main" id="{3916A1A5-2E3D-455A-BB9C-5F0F0C408DB2}"/>
            </a:ext>
          </a:extLst>
        </xdr:cNvPr>
        <xdr:cNvSpPr/>
      </xdr:nvSpPr>
      <xdr:spPr>
        <a:xfrm>
          <a:off x="988060" y="136210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78</xdr:row>
      <xdr:rowOff>23131</xdr:rowOff>
    </xdr:from>
    <xdr:ext cx="405111" cy="259045"/>
    <xdr:sp macro="" textlink="">
      <xdr:nvSpPr>
        <xdr:cNvPr id="290" name="n_4aveValue【福祉施設】&#10;有形固定資産減価償却率">
          <a:extLst>
            <a:ext uri="{FF2B5EF4-FFF2-40B4-BE49-F238E27FC236}">
              <a16:creationId xmlns:a16="http://schemas.microsoft.com/office/drawing/2014/main" id="{01C1F894-3CB0-4583-93E7-10AA0D74A307}"/>
            </a:ext>
          </a:extLst>
        </xdr:cNvPr>
        <xdr:cNvSpPr txBox="1"/>
      </xdr:nvSpPr>
      <xdr:spPr>
        <a:xfrm>
          <a:off x="855354" y="133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4C69C23-00B9-45BD-94B5-16E75D311EEB}"/>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0FC20EE-22F3-479F-93B5-AB429DD2C54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4B24F38-0331-4EEE-89E2-1B10FE69CC4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B7D6140-7BC0-4FDB-B978-D05CB2B4B329}"/>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4BBE895-AC55-4F74-9199-E3DB513A00B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28448</xdr:rowOff>
    </xdr:from>
    <xdr:to>
      <xdr:col>24</xdr:col>
      <xdr:colOff>114300</xdr:colOff>
      <xdr:row>80</xdr:row>
      <xdr:rowOff>130048</xdr:rowOff>
    </xdr:to>
    <xdr:sp macro="" textlink="">
      <xdr:nvSpPr>
        <xdr:cNvPr id="296" name="楕円 295">
          <a:extLst>
            <a:ext uri="{FF2B5EF4-FFF2-40B4-BE49-F238E27FC236}">
              <a16:creationId xmlns:a16="http://schemas.microsoft.com/office/drawing/2014/main" id="{7309D926-209E-4D2A-BD7A-469B33BCDB1E}"/>
            </a:ext>
          </a:extLst>
        </xdr:cNvPr>
        <xdr:cNvSpPr/>
      </xdr:nvSpPr>
      <xdr:spPr>
        <a:xfrm>
          <a:off x="4131310" y="1374254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51325</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CEDB65D3-31AC-462A-A585-1C275729747B}"/>
            </a:ext>
          </a:extLst>
        </xdr:cNvPr>
        <xdr:cNvSpPr txBox="1"/>
      </xdr:nvSpPr>
      <xdr:spPr>
        <a:xfrm>
          <a:off x="4212590"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298" name="楕円 297">
          <a:extLst>
            <a:ext uri="{FF2B5EF4-FFF2-40B4-BE49-F238E27FC236}">
              <a16:creationId xmlns:a16="http://schemas.microsoft.com/office/drawing/2014/main" id="{FB4B664D-A54C-4628-AB88-676314181EC0}"/>
            </a:ext>
          </a:extLst>
        </xdr:cNvPr>
        <xdr:cNvSpPr/>
      </xdr:nvSpPr>
      <xdr:spPr>
        <a:xfrm>
          <a:off x="3388360" y="13689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79248</xdr:rowOff>
    </xdr:to>
    <xdr:cxnSp macro="">
      <xdr:nvCxnSpPr>
        <xdr:cNvPr id="299" name="直線コネクタ 298">
          <a:extLst>
            <a:ext uri="{FF2B5EF4-FFF2-40B4-BE49-F238E27FC236}">
              <a16:creationId xmlns:a16="http://schemas.microsoft.com/office/drawing/2014/main" id="{41B91A03-030D-4BA6-9F69-F2BBDCE208AA}"/>
            </a:ext>
          </a:extLst>
        </xdr:cNvPr>
        <xdr:cNvCxnSpPr/>
      </xdr:nvCxnSpPr>
      <xdr:spPr>
        <a:xfrm>
          <a:off x="3431540" y="13740765"/>
          <a:ext cx="74295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94742</xdr:rowOff>
    </xdr:from>
    <xdr:to>
      <xdr:col>15</xdr:col>
      <xdr:colOff>101600</xdr:colOff>
      <xdr:row>80</xdr:row>
      <xdr:rowOff>24892</xdr:rowOff>
    </xdr:to>
    <xdr:sp macro="" textlink="">
      <xdr:nvSpPr>
        <xdr:cNvPr id="300" name="楕円 299">
          <a:extLst>
            <a:ext uri="{FF2B5EF4-FFF2-40B4-BE49-F238E27FC236}">
              <a16:creationId xmlns:a16="http://schemas.microsoft.com/office/drawing/2014/main" id="{931E4B25-F0AB-41C4-A4D1-35EE64C0034B}"/>
            </a:ext>
          </a:extLst>
        </xdr:cNvPr>
        <xdr:cNvSpPr/>
      </xdr:nvSpPr>
      <xdr:spPr>
        <a:xfrm>
          <a:off x="2571750" y="136431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145542</xdr:rowOff>
    </xdr:from>
    <xdr:to>
      <xdr:col>19</xdr:col>
      <xdr:colOff>177800</xdr:colOff>
      <xdr:row>80</xdr:row>
      <xdr:rowOff>26670</xdr:rowOff>
    </xdr:to>
    <xdr:cxnSp macro="">
      <xdr:nvCxnSpPr>
        <xdr:cNvPr id="301" name="直線コネクタ 300">
          <a:extLst>
            <a:ext uri="{FF2B5EF4-FFF2-40B4-BE49-F238E27FC236}">
              <a16:creationId xmlns:a16="http://schemas.microsoft.com/office/drawing/2014/main" id="{9A1B0527-C592-4C74-9C5A-342CF47D7063}"/>
            </a:ext>
          </a:extLst>
        </xdr:cNvPr>
        <xdr:cNvCxnSpPr/>
      </xdr:nvCxnSpPr>
      <xdr:spPr>
        <a:xfrm>
          <a:off x="2626360" y="13688187"/>
          <a:ext cx="80518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44450</xdr:rowOff>
    </xdr:from>
    <xdr:to>
      <xdr:col>10</xdr:col>
      <xdr:colOff>165100</xdr:colOff>
      <xdr:row>79</xdr:row>
      <xdr:rowOff>146050</xdr:rowOff>
    </xdr:to>
    <xdr:sp macro="" textlink="">
      <xdr:nvSpPr>
        <xdr:cNvPr id="302" name="楕円 301">
          <a:extLst>
            <a:ext uri="{FF2B5EF4-FFF2-40B4-BE49-F238E27FC236}">
              <a16:creationId xmlns:a16="http://schemas.microsoft.com/office/drawing/2014/main" id="{5CFA48C7-267F-45BA-9AE9-984ABDD71596}"/>
            </a:ext>
          </a:extLst>
        </xdr:cNvPr>
        <xdr:cNvSpPr/>
      </xdr:nvSpPr>
      <xdr:spPr>
        <a:xfrm>
          <a:off x="1774190" y="135909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79</xdr:row>
      <xdr:rowOff>145542</xdr:rowOff>
    </xdr:to>
    <xdr:cxnSp macro="">
      <xdr:nvCxnSpPr>
        <xdr:cNvPr id="303" name="直線コネクタ 302">
          <a:extLst>
            <a:ext uri="{FF2B5EF4-FFF2-40B4-BE49-F238E27FC236}">
              <a16:creationId xmlns:a16="http://schemas.microsoft.com/office/drawing/2014/main" id="{B9910B26-BA55-4230-AA46-47BB5EC0A9C6}"/>
            </a:ext>
          </a:extLst>
        </xdr:cNvPr>
        <xdr:cNvCxnSpPr/>
      </xdr:nvCxnSpPr>
      <xdr:spPr>
        <a:xfrm>
          <a:off x="1828800" y="13635990"/>
          <a:ext cx="79756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4" name="n_1mainValue【福祉施設】&#10;有形固定資産減価償却率">
          <a:extLst>
            <a:ext uri="{FF2B5EF4-FFF2-40B4-BE49-F238E27FC236}">
              <a16:creationId xmlns:a16="http://schemas.microsoft.com/office/drawing/2014/main" id="{CB83AA86-5047-4A3B-B1CD-BDB432520243}"/>
            </a:ext>
          </a:extLst>
        </xdr:cNvPr>
        <xdr:cNvSpPr txBox="1"/>
      </xdr:nvSpPr>
      <xdr:spPr>
        <a:xfrm>
          <a:off x="32391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41419</xdr:rowOff>
    </xdr:from>
    <xdr:ext cx="405111" cy="259045"/>
    <xdr:sp macro="" textlink="">
      <xdr:nvSpPr>
        <xdr:cNvPr id="305" name="n_2mainValue【福祉施設】&#10;有形固定資産減価償却率">
          <a:extLst>
            <a:ext uri="{FF2B5EF4-FFF2-40B4-BE49-F238E27FC236}">
              <a16:creationId xmlns:a16="http://schemas.microsoft.com/office/drawing/2014/main" id="{288687D1-AE87-47DB-BAA0-1150B4DEF38F}"/>
            </a:ext>
          </a:extLst>
        </xdr:cNvPr>
        <xdr:cNvSpPr txBox="1"/>
      </xdr:nvSpPr>
      <xdr:spPr>
        <a:xfrm>
          <a:off x="24390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162577</xdr:rowOff>
    </xdr:from>
    <xdr:ext cx="405111" cy="259045"/>
    <xdr:sp macro="" textlink="">
      <xdr:nvSpPr>
        <xdr:cNvPr id="306" name="n_3mainValue【福祉施設】&#10;有形固定資産減価償却率">
          <a:extLst>
            <a:ext uri="{FF2B5EF4-FFF2-40B4-BE49-F238E27FC236}">
              <a16:creationId xmlns:a16="http://schemas.microsoft.com/office/drawing/2014/main" id="{EF2ADC94-3A03-4F0A-989C-B5FE3B67E325}"/>
            </a:ext>
          </a:extLst>
        </xdr:cNvPr>
        <xdr:cNvSpPr txBox="1"/>
      </xdr:nvSpPr>
      <xdr:spPr>
        <a:xfrm>
          <a:off x="164148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4374CCEE-F0DF-4FB3-807E-E6D3B4A8C6A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41B0C7C7-D7A9-4A6F-BA17-6947992560F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D49E4C30-4034-4E66-9756-224597C00A8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89531022-FD1A-49CA-B6EB-E875AE5450E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FDCA9D40-A0A5-40F3-AC8E-DC3209AD362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655D8058-346B-4310-92E4-A1D1C4B5DC3A}"/>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68E2FACB-EF37-4197-8989-C7F6915F32E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D69E80F6-16EB-405B-83EC-5CE931C937F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BA848168-04F6-40EE-B3E9-44EF2ABA065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25F2C935-3817-4D6F-87FB-6B4516B78852}"/>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1AB3963D-576F-4298-96AB-0FD6134D6FCA}"/>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2DE5DFE3-1248-481D-817F-C6B571D46810}"/>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352D546D-6E5E-4668-96D2-ABDFB28F7A60}"/>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11BF2683-EF35-4671-A279-743400784B47}"/>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343C718F-CCBD-4A85-9BAF-3C95795BB4E4}"/>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982B10D4-0465-4F88-BCF3-25A25E349495}"/>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EC3F34FF-EDCF-4820-B787-77A2A0AAABED}"/>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2C9DE169-52E0-460F-B5ED-C2A934D905D7}"/>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270DE92A-9412-406B-8858-A1CE642A830C}"/>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EE535D17-A2BD-48DB-B654-482557776E78}"/>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79553451-F391-491A-8170-0CC129B26E05}"/>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7DA708FF-0416-4B46-8422-F83EA645FA9E}"/>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CFF332CA-C600-403A-B936-6CDC18A0756B}"/>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DD5CC76D-AF52-4BFA-8D03-FC579DC3AF29}"/>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0B204375-8965-4361-BEDF-7B2C38596FA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32" name="直線コネクタ 331">
          <a:extLst>
            <a:ext uri="{FF2B5EF4-FFF2-40B4-BE49-F238E27FC236}">
              <a16:creationId xmlns:a16="http://schemas.microsoft.com/office/drawing/2014/main" id="{A2FA416D-B197-4C38-848F-6F227488692A}"/>
            </a:ext>
          </a:extLst>
        </xdr:cNvPr>
        <xdr:cNvCxnSpPr/>
      </xdr:nvCxnSpPr>
      <xdr:spPr>
        <a:xfrm flipV="1">
          <a:off x="9429115" y="133714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33" name="【福祉施設】&#10;一人当たり面積最小値テキスト">
          <a:extLst>
            <a:ext uri="{FF2B5EF4-FFF2-40B4-BE49-F238E27FC236}">
              <a16:creationId xmlns:a16="http://schemas.microsoft.com/office/drawing/2014/main" id="{AF8A2718-8281-49FF-8D3E-2412A7BCC736}"/>
            </a:ext>
          </a:extLst>
        </xdr:cNvPr>
        <xdr:cNvSpPr txBox="1"/>
      </xdr:nvSpPr>
      <xdr:spPr>
        <a:xfrm>
          <a:off x="946785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34" name="直線コネクタ 333">
          <a:extLst>
            <a:ext uri="{FF2B5EF4-FFF2-40B4-BE49-F238E27FC236}">
              <a16:creationId xmlns:a16="http://schemas.microsoft.com/office/drawing/2014/main" id="{E1765A8F-8304-45B6-8223-FBD003B56F32}"/>
            </a:ext>
          </a:extLst>
        </xdr:cNvPr>
        <xdr:cNvCxnSpPr/>
      </xdr:nvCxnSpPr>
      <xdr:spPr>
        <a:xfrm>
          <a:off x="9356090" y="148590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35" name="【福祉施設】&#10;一人当たり面積最大値テキスト">
          <a:extLst>
            <a:ext uri="{FF2B5EF4-FFF2-40B4-BE49-F238E27FC236}">
              <a16:creationId xmlns:a16="http://schemas.microsoft.com/office/drawing/2014/main" id="{F57C3CE5-1BAC-4636-84CC-81FEE757AE83}"/>
            </a:ext>
          </a:extLst>
        </xdr:cNvPr>
        <xdr:cNvSpPr txBox="1"/>
      </xdr:nvSpPr>
      <xdr:spPr>
        <a:xfrm>
          <a:off x="946785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36" name="直線コネクタ 335">
          <a:extLst>
            <a:ext uri="{FF2B5EF4-FFF2-40B4-BE49-F238E27FC236}">
              <a16:creationId xmlns:a16="http://schemas.microsoft.com/office/drawing/2014/main" id="{70F7E215-E5B8-495A-9110-89DA468284DB}"/>
            </a:ext>
          </a:extLst>
        </xdr:cNvPr>
        <xdr:cNvCxnSpPr/>
      </xdr:nvCxnSpPr>
      <xdr:spPr>
        <a:xfrm>
          <a:off x="9356090" y="133714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37" name="【福祉施設】&#10;一人当たり面積平均値テキスト">
          <a:extLst>
            <a:ext uri="{FF2B5EF4-FFF2-40B4-BE49-F238E27FC236}">
              <a16:creationId xmlns:a16="http://schemas.microsoft.com/office/drawing/2014/main" id="{4D0DAE80-82A5-4176-B3D3-4AB69007D5FE}"/>
            </a:ext>
          </a:extLst>
        </xdr:cNvPr>
        <xdr:cNvSpPr txBox="1"/>
      </xdr:nvSpPr>
      <xdr:spPr>
        <a:xfrm>
          <a:off x="9467850" y="14155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38" name="フローチャート: 判断 337">
          <a:extLst>
            <a:ext uri="{FF2B5EF4-FFF2-40B4-BE49-F238E27FC236}">
              <a16:creationId xmlns:a16="http://schemas.microsoft.com/office/drawing/2014/main" id="{333472DA-6109-4002-A840-DE110EF31CB8}"/>
            </a:ext>
          </a:extLst>
        </xdr:cNvPr>
        <xdr:cNvSpPr/>
      </xdr:nvSpPr>
      <xdr:spPr>
        <a:xfrm>
          <a:off x="9394190" y="14307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39" name="フローチャート: 判断 338">
          <a:extLst>
            <a:ext uri="{FF2B5EF4-FFF2-40B4-BE49-F238E27FC236}">
              <a16:creationId xmlns:a16="http://schemas.microsoft.com/office/drawing/2014/main" id="{FBF368A3-417D-42E1-B38D-F96C23F8ED64}"/>
            </a:ext>
          </a:extLst>
        </xdr:cNvPr>
        <xdr:cNvSpPr/>
      </xdr:nvSpPr>
      <xdr:spPr>
        <a:xfrm>
          <a:off x="86321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23784</xdr:rowOff>
    </xdr:from>
    <xdr:ext cx="469744" cy="259045"/>
    <xdr:sp macro="" textlink="">
      <xdr:nvSpPr>
        <xdr:cNvPr id="340" name="n_1aveValue【福祉施設】&#10;一人当たり面積">
          <a:extLst>
            <a:ext uri="{FF2B5EF4-FFF2-40B4-BE49-F238E27FC236}">
              <a16:creationId xmlns:a16="http://schemas.microsoft.com/office/drawing/2014/main" id="{E20DC1E5-6DDE-400F-A14B-59472D9672EE}"/>
            </a:ext>
          </a:extLst>
        </xdr:cNvPr>
        <xdr:cNvSpPr txBox="1"/>
      </xdr:nvSpPr>
      <xdr:spPr>
        <a:xfrm>
          <a:off x="8454467"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87993</xdr:rowOff>
    </xdr:from>
    <xdr:to>
      <xdr:col>46</xdr:col>
      <xdr:colOff>38100</xdr:colOff>
      <xdr:row>84</xdr:row>
      <xdr:rowOff>18143</xdr:rowOff>
    </xdr:to>
    <xdr:sp macro="" textlink="">
      <xdr:nvSpPr>
        <xdr:cNvPr id="341" name="フローチャート: 判断 340">
          <a:extLst>
            <a:ext uri="{FF2B5EF4-FFF2-40B4-BE49-F238E27FC236}">
              <a16:creationId xmlns:a16="http://schemas.microsoft.com/office/drawing/2014/main" id="{1B1FAABF-9E43-4926-894A-A51F52F6F86F}"/>
            </a:ext>
          </a:extLst>
        </xdr:cNvPr>
        <xdr:cNvSpPr/>
      </xdr:nvSpPr>
      <xdr:spPr>
        <a:xfrm>
          <a:off x="78460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34670</xdr:rowOff>
    </xdr:from>
    <xdr:ext cx="469744" cy="259045"/>
    <xdr:sp macro="" textlink="">
      <xdr:nvSpPr>
        <xdr:cNvPr id="342" name="n_2aveValue【福祉施設】&#10;一人当たり面積">
          <a:extLst>
            <a:ext uri="{FF2B5EF4-FFF2-40B4-BE49-F238E27FC236}">
              <a16:creationId xmlns:a16="http://schemas.microsoft.com/office/drawing/2014/main" id="{C6FB45B2-9059-4323-9870-44BA0BCB0C92}"/>
            </a:ext>
          </a:extLst>
        </xdr:cNvPr>
        <xdr:cNvSpPr txBox="1"/>
      </xdr:nvSpPr>
      <xdr:spPr>
        <a:xfrm>
          <a:off x="767341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98879</xdr:rowOff>
    </xdr:from>
    <xdr:to>
      <xdr:col>41</xdr:col>
      <xdr:colOff>101600</xdr:colOff>
      <xdr:row>84</xdr:row>
      <xdr:rowOff>29029</xdr:rowOff>
    </xdr:to>
    <xdr:sp macro="" textlink="">
      <xdr:nvSpPr>
        <xdr:cNvPr id="343" name="フローチャート: 判断 342">
          <a:extLst>
            <a:ext uri="{FF2B5EF4-FFF2-40B4-BE49-F238E27FC236}">
              <a16:creationId xmlns:a16="http://schemas.microsoft.com/office/drawing/2014/main" id="{797D7969-0753-4AD6-A182-9BB9D08C28FF}"/>
            </a:ext>
          </a:extLst>
        </xdr:cNvPr>
        <xdr:cNvSpPr/>
      </xdr:nvSpPr>
      <xdr:spPr>
        <a:xfrm>
          <a:off x="7029450" y="143254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45556</xdr:rowOff>
    </xdr:from>
    <xdr:ext cx="469744" cy="259045"/>
    <xdr:sp macro="" textlink="">
      <xdr:nvSpPr>
        <xdr:cNvPr id="344" name="n_3aveValue【福祉施設】&#10;一人当たり面積">
          <a:extLst>
            <a:ext uri="{FF2B5EF4-FFF2-40B4-BE49-F238E27FC236}">
              <a16:creationId xmlns:a16="http://schemas.microsoft.com/office/drawing/2014/main" id="{C35CE00F-B547-46A9-88DE-F1FC3785A11B}"/>
            </a:ext>
          </a:extLst>
        </xdr:cNvPr>
        <xdr:cNvSpPr txBox="1"/>
      </xdr:nvSpPr>
      <xdr:spPr>
        <a:xfrm>
          <a:off x="6866332"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41729</xdr:rowOff>
    </xdr:from>
    <xdr:to>
      <xdr:col>36</xdr:col>
      <xdr:colOff>165100</xdr:colOff>
      <xdr:row>82</xdr:row>
      <xdr:rowOff>143329</xdr:rowOff>
    </xdr:to>
    <xdr:sp macro="" textlink="">
      <xdr:nvSpPr>
        <xdr:cNvPr id="345" name="フローチャート: 判断 344">
          <a:extLst>
            <a:ext uri="{FF2B5EF4-FFF2-40B4-BE49-F238E27FC236}">
              <a16:creationId xmlns:a16="http://schemas.microsoft.com/office/drawing/2014/main" id="{E76D0B3A-550B-453E-95F8-4F3F3BDFFCAD}"/>
            </a:ext>
          </a:extLst>
        </xdr:cNvPr>
        <xdr:cNvSpPr/>
      </xdr:nvSpPr>
      <xdr:spPr>
        <a:xfrm>
          <a:off x="6231890" y="141006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80</xdr:row>
      <xdr:rowOff>159856</xdr:rowOff>
    </xdr:from>
    <xdr:ext cx="469744" cy="259045"/>
    <xdr:sp macro="" textlink="">
      <xdr:nvSpPr>
        <xdr:cNvPr id="346" name="n_4aveValue【福祉施設】&#10;一人当たり面積">
          <a:extLst>
            <a:ext uri="{FF2B5EF4-FFF2-40B4-BE49-F238E27FC236}">
              <a16:creationId xmlns:a16="http://schemas.microsoft.com/office/drawing/2014/main" id="{21AF01C2-1235-4345-A780-62A87844F55C}"/>
            </a:ext>
          </a:extLst>
        </xdr:cNvPr>
        <xdr:cNvSpPr txBox="1"/>
      </xdr:nvSpPr>
      <xdr:spPr>
        <a:xfrm>
          <a:off x="6068772" y="1387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FC7A5F5-F6F4-4AAE-908C-1A2475EE7363}"/>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7A69732-7250-4A90-A202-4421373D7CA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AB84D3E-3C1D-4CFC-AD7B-B42C85D8D7E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7A87F57-6362-4239-AA59-6C76FEE5F8C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20AC1CB-1337-4A71-AC84-01C948A53175}"/>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136979</xdr:rowOff>
    </xdr:from>
    <xdr:to>
      <xdr:col>55</xdr:col>
      <xdr:colOff>50800</xdr:colOff>
      <xdr:row>86</xdr:row>
      <xdr:rowOff>67129</xdr:rowOff>
    </xdr:to>
    <xdr:sp macro="" textlink="">
      <xdr:nvSpPr>
        <xdr:cNvPr id="352" name="楕円 351">
          <a:extLst>
            <a:ext uri="{FF2B5EF4-FFF2-40B4-BE49-F238E27FC236}">
              <a16:creationId xmlns:a16="http://schemas.microsoft.com/office/drawing/2014/main" id="{D230827D-73CD-47C0-A3F0-B6E915AD9B8D}"/>
            </a:ext>
          </a:extLst>
        </xdr:cNvPr>
        <xdr:cNvSpPr/>
      </xdr:nvSpPr>
      <xdr:spPr>
        <a:xfrm>
          <a:off x="9394190" y="1470641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51906</xdr:rowOff>
    </xdr:from>
    <xdr:ext cx="469744" cy="259045"/>
    <xdr:sp macro="" textlink="">
      <xdr:nvSpPr>
        <xdr:cNvPr id="353" name="【福祉施設】&#10;一人当たり面積該当値テキスト">
          <a:extLst>
            <a:ext uri="{FF2B5EF4-FFF2-40B4-BE49-F238E27FC236}">
              <a16:creationId xmlns:a16="http://schemas.microsoft.com/office/drawing/2014/main" id="{9E3C7174-79E2-401E-A5CD-A90AC572D86C}"/>
            </a:ext>
          </a:extLst>
        </xdr:cNvPr>
        <xdr:cNvSpPr txBox="1"/>
      </xdr:nvSpPr>
      <xdr:spPr>
        <a:xfrm>
          <a:off x="9467850" y="1462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136979</xdr:rowOff>
    </xdr:from>
    <xdr:to>
      <xdr:col>50</xdr:col>
      <xdr:colOff>165100</xdr:colOff>
      <xdr:row>86</xdr:row>
      <xdr:rowOff>67129</xdr:rowOff>
    </xdr:to>
    <xdr:sp macro="" textlink="">
      <xdr:nvSpPr>
        <xdr:cNvPr id="354" name="楕円 353">
          <a:extLst>
            <a:ext uri="{FF2B5EF4-FFF2-40B4-BE49-F238E27FC236}">
              <a16:creationId xmlns:a16="http://schemas.microsoft.com/office/drawing/2014/main" id="{FA970087-50ED-4EDD-85D3-A4DE51BE72C9}"/>
            </a:ext>
          </a:extLst>
        </xdr:cNvPr>
        <xdr:cNvSpPr/>
      </xdr:nvSpPr>
      <xdr:spPr>
        <a:xfrm>
          <a:off x="8632190" y="147064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16329</xdr:rowOff>
    </xdr:from>
    <xdr:to>
      <xdr:col>55</xdr:col>
      <xdr:colOff>0</xdr:colOff>
      <xdr:row>86</xdr:row>
      <xdr:rowOff>16329</xdr:rowOff>
    </xdr:to>
    <xdr:cxnSp macro="">
      <xdr:nvCxnSpPr>
        <xdr:cNvPr id="355" name="直線コネクタ 354">
          <a:extLst>
            <a:ext uri="{FF2B5EF4-FFF2-40B4-BE49-F238E27FC236}">
              <a16:creationId xmlns:a16="http://schemas.microsoft.com/office/drawing/2014/main" id="{D0294CB0-05CF-4BE3-B0A9-AA3175197F46}"/>
            </a:ext>
          </a:extLst>
        </xdr:cNvPr>
        <xdr:cNvCxnSpPr/>
      </xdr:nvCxnSpPr>
      <xdr:spPr>
        <a:xfrm>
          <a:off x="8686800" y="147648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136979</xdr:rowOff>
    </xdr:from>
    <xdr:to>
      <xdr:col>46</xdr:col>
      <xdr:colOff>38100</xdr:colOff>
      <xdr:row>86</xdr:row>
      <xdr:rowOff>67129</xdr:rowOff>
    </xdr:to>
    <xdr:sp macro="" textlink="">
      <xdr:nvSpPr>
        <xdr:cNvPr id="356" name="楕円 355">
          <a:extLst>
            <a:ext uri="{FF2B5EF4-FFF2-40B4-BE49-F238E27FC236}">
              <a16:creationId xmlns:a16="http://schemas.microsoft.com/office/drawing/2014/main" id="{A03EA93D-CA93-4918-B89B-35793DE83E2B}"/>
            </a:ext>
          </a:extLst>
        </xdr:cNvPr>
        <xdr:cNvSpPr/>
      </xdr:nvSpPr>
      <xdr:spPr>
        <a:xfrm>
          <a:off x="7846060" y="147064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16329</xdr:rowOff>
    </xdr:from>
    <xdr:to>
      <xdr:col>50</xdr:col>
      <xdr:colOff>114300</xdr:colOff>
      <xdr:row>86</xdr:row>
      <xdr:rowOff>16329</xdr:rowOff>
    </xdr:to>
    <xdr:cxnSp macro="">
      <xdr:nvCxnSpPr>
        <xdr:cNvPr id="357" name="直線コネクタ 356">
          <a:extLst>
            <a:ext uri="{FF2B5EF4-FFF2-40B4-BE49-F238E27FC236}">
              <a16:creationId xmlns:a16="http://schemas.microsoft.com/office/drawing/2014/main" id="{53DA7EF1-4D4A-488A-B6FD-8CE875AC67E8}"/>
            </a:ext>
          </a:extLst>
        </xdr:cNvPr>
        <xdr:cNvCxnSpPr/>
      </xdr:nvCxnSpPr>
      <xdr:spPr>
        <a:xfrm>
          <a:off x="7889240" y="147648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136979</xdr:rowOff>
    </xdr:from>
    <xdr:to>
      <xdr:col>41</xdr:col>
      <xdr:colOff>101600</xdr:colOff>
      <xdr:row>86</xdr:row>
      <xdr:rowOff>67129</xdr:rowOff>
    </xdr:to>
    <xdr:sp macro="" textlink="">
      <xdr:nvSpPr>
        <xdr:cNvPr id="358" name="楕円 357">
          <a:extLst>
            <a:ext uri="{FF2B5EF4-FFF2-40B4-BE49-F238E27FC236}">
              <a16:creationId xmlns:a16="http://schemas.microsoft.com/office/drawing/2014/main" id="{625C78D3-16DB-4C0D-A9B0-316389FD81CE}"/>
            </a:ext>
          </a:extLst>
        </xdr:cNvPr>
        <xdr:cNvSpPr/>
      </xdr:nvSpPr>
      <xdr:spPr>
        <a:xfrm>
          <a:off x="7029450" y="147064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16329</xdr:rowOff>
    </xdr:from>
    <xdr:to>
      <xdr:col>45</xdr:col>
      <xdr:colOff>177800</xdr:colOff>
      <xdr:row>86</xdr:row>
      <xdr:rowOff>16329</xdr:rowOff>
    </xdr:to>
    <xdr:cxnSp macro="">
      <xdr:nvCxnSpPr>
        <xdr:cNvPr id="359" name="直線コネクタ 358">
          <a:extLst>
            <a:ext uri="{FF2B5EF4-FFF2-40B4-BE49-F238E27FC236}">
              <a16:creationId xmlns:a16="http://schemas.microsoft.com/office/drawing/2014/main" id="{E8FAD22F-B6B1-41AD-9A91-08D4EBDC958E}"/>
            </a:ext>
          </a:extLst>
        </xdr:cNvPr>
        <xdr:cNvCxnSpPr/>
      </xdr:nvCxnSpPr>
      <xdr:spPr>
        <a:xfrm>
          <a:off x="7084060" y="1476483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58256</xdr:rowOff>
    </xdr:from>
    <xdr:ext cx="469744" cy="259045"/>
    <xdr:sp macro="" textlink="">
      <xdr:nvSpPr>
        <xdr:cNvPr id="360" name="n_1mainValue【福祉施設】&#10;一人当たり面積">
          <a:extLst>
            <a:ext uri="{FF2B5EF4-FFF2-40B4-BE49-F238E27FC236}">
              <a16:creationId xmlns:a16="http://schemas.microsoft.com/office/drawing/2014/main" id="{D8B90D8F-CEF4-495B-9D0F-08640621FC4E}"/>
            </a:ext>
          </a:extLst>
        </xdr:cNvPr>
        <xdr:cNvSpPr txBox="1"/>
      </xdr:nvSpPr>
      <xdr:spPr>
        <a:xfrm>
          <a:off x="8454467"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58256</xdr:rowOff>
    </xdr:from>
    <xdr:ext cx="469744" cy="259045"/>
    <xdr:sp macro="" textlink="">
      <xdr:nvSpPr>
        <xdr:cNvPr id="361" name="n_2mainValue【福祉施設】&#10;一人当たり面積">
          <a:extLst>
            <a:ext uri="{FF2B5EF4-FFF2-40B4-BE49-F238E27FC236}">
              <a16:creationId xmlns:a16="http://schemas.microsoft.com/office/drawing/2014/main" id="{B2CD937B-459B-4F0C-8DEE-B9848F00E200}"/>
            </a:ext>
          </a:extLst>
        </xdr:cNvPr>
        <xdr:cNvSpPr txBox="1"/>
      </xdr:nvSpPr>
      <xdr:spPr>
        <a:xfrm>
          <a:off x="7673417"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58256</xdr:rowOff>
    </xdr:from>
    <xdr:ext cx="469744" cy="259045"/>
    <xdr:sp macro="" textlink="">
      <xdr:nvSpPr>
        <xdr:cNvPr id="362" name="n_3mainValue【福祉施設】&#10;一人当たり面積">
          <a:extLst>
            <a:ext uri="{FF2B5EF4-FFF2-40B4-BE49-F238E27FC236}">
              <a16:creationId xmlns:a16="http://schemas.microsoft.com/office/drawing/2014/main" id="{161A3E5B-B54E-4DD0-87B2-FBBFABEC46D0}"/>
            </a:ext>
          </a:extLst>
        </xdr:cNvPr>
        <xdr:cNvSpPr txBox="1"/>
      </xdr:nvSpPr>
      <xdr:spPr>
        <a:xfrm>
          <a:off x="6866332"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B2C7011D-A8CE-409C-86C3-CF479F52A7C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BC971444-8FD3-4C50-B7C7-7D36F055633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57D32B3B-C804-4BD3-AFC3-EC26DC69D3F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722247E6-E962-49B9-A767-10DB8365E8B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15E1D2D4-265D-4C8E-8B18-8951DAD964A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72166F34-5BFF-4009-AAF2-7915F136A0D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CC4618C2-E373-48D1-8D81-8D8AB359C793}"/>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08B41E43-75B6-4855-82CE-7690F939FAF9}"/>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2B7495C0-BCFF-4DEC-92FE-A8044E981FC1}"/>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8FD03EA1-DD1F-4896-B7B9-B9879D04DB22}"/>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44244134-8137-4CBE-8DF8-DB7304D6971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4" name="直線コネクタ 373">
          <a:extLst>
            <a:ext uri="{FF2B5EF4-FFF2-40B4-BE49-F238E27FC236}">
              <a16:creationId xmlns:a16="http://schemas.microsoft.com/office/drawing/2014/main" id="{1DDE5E07-B97D-4B93-BBE0-76766DFD7240}"/>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5" name="テキスト ボックス 374">
          <a:extLst>
            <a:ext uri="{FF2B5EF4-FFF2-40B4-BE49-F238E27FC236}">
              <a16:creationId xmlns:a16="http://schemas.microsoft.com/office/drawing/2014/main" id="{EDDD21F2-F300-4C0E-9FAB-600D0056046B}"/>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6" name="直線コネクタ 375">
          <a:extLst>
            <a:ext uri="{FF2B5EF4-FFF2-40B4-BE49-F238E27FC236}">
              <a16:creationId xmlns:a16="http://schemas.microsoft.com/office/drawing/2014/main" id="{D7893FA6-6534-4020-9DE2-D413AC8BC15F}"/>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7" name="テキスト ボックス 376">
          <a:extLst>
            <a:ext uri="{FF2B5EF4-FFF2-40B4-BE49-F238E27FC236}">
              <a16:creationId xmlns:a16="http://schemas.microsoft.com/office/drawing/2014/main" id="{6AD43B7F-949F-4667-8731-4499A8D3FCC2}"/>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8" name="直線コネクタ 377">
          <a:extLst>
            <a:ext uri="{FF2B5EF4-FFF2-40B4-BE49-F238E27FC236}">
              <a16:creationId xmlns:a16="http://schemas.microsoft.com/office/drawing/2014/main" id="{E93D3944-21A1-4C7A-B2BA-5665F706EC2F}"/>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9" name="テキスト ボックス 378">
          <a:extLst>
            <a:ext uri="{FF2B5EF4-FFF2-40B4-BE49-F238E27FC236}">
              <a16:creationId xmlns:a16="http://schemas.microsoft.com/office/drawing/2014/main" id="{91427521-BE33-42ED-98EE-DBCA3B4F36D1}"/>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0" name="直線コネクタ 379">
          <a:extLst>
            <a:ext uri="{FF2B5EF4-FFF2-40B4-BE49-F238E27FC236}">
              <a16:creationId xmlns:a16="http://schemas.microsoft.com/office/drawing/2014/main" id="{975C2F45-12FF-47AB-B173-C0ABBC7B1277}"/>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1" name="テキスト ボックス 380">
          <a:extLst>
            <a:ext uri="{FF2B5EF4-FFF2-40B4-BE49-F238E27FC236}">
              <a16:creationId xmlns:a16="http://schemas.microsoft.com/office/drawing/2014/main" id="{BA372755-8F5B-468E-BED4-655EA6730B38}"/>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2" name="直線コネクタ 381">
          <a:extLst>
            <a:ext uri="{FF2B5EF4-FFF2-40B4-BE49-F238E27FC236}">
              <a16:creationId xmlns:a16="http://schemas.microsoft.com/office/drawing/2014/main" id="{E7BD6059-2322-4F1E-8BDC-A74C232466DC}"/>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3" name="テキスト ボックス 382">
          <a:extLst>
            <a:ext uri="{FF2B5EF4-FFF2-40B4-BE49-F238E27FC236}">
              <a16:creationId xmlns:a16="http://schemas.microsoft.com/office/drawing/2014/main" id="{213A77B0-A060-4F33-BAE3-91285ECFF832}"/>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FEF966D5-7A1C-4FD2-9EEE-BAA58197A3A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5" name="テキスト ボックス 384">
          <a:extLst>
            <a:ext uri="{FF2B5EF4-FFF2-40B4-BE49-F238E27FC236}">
              <a16:creationId xmlns:a16="http://schemas.microsoft.com/office/drawing/2014/main" id="{D5896397-D66B-49B3-8D69-6FB35B2F3095}"/>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F1B0742B-78E2-4A26-814D-52C37ED1DCDB}"/>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87" name="直線コネクタ 386">
          <a:extLst>
            <a:ext uri="{FF2B5EF4-FFF2-40B4-BE49-F238E27FC236}">
              <a16:creationId xmlns:a16="http://schemas.microsoft.com/office/drawing/2014/main" id="{018AAA0E-8DC6-4EF5-A2F8-DAD11CFDF259}"/>
            </a:ext>
          </a:extLst>
        </xdr:cNvPr>
        <xdr:cNvCxnSpPr/>
      </xdr:nvCxnSpPr>
      <xdr:spPr>
        <a:xfrm flipV="1">
          <a:off x="4173855" y="17070705"/>
          <a:ext cx="0" cy="1552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88" name="【市民会館】&#10;有形固定資産減価償却率最小値テキスト">
          <a:extLst>
            <a:ext uri="{FF2B5EF4-FFF2-40B4-BE49-F238E27FC236}">
              <a16:creationId xmlns:a16="http://schemas.microsoft.com/office/drawing/2014/main" id="{60AF4FAF-F8DA-4A4B-B3B0-69B7A8179E9F}"/>
            </a:ext>
          </a:extLst>
        </xdr:cNvPr>
        <xdr:cNvSpPr txBox="1"/>
      </xdr:nvSpPr>
      <xdr:spPr>
        <a:xfrm>
          <a:off x="421259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89" name="直線コネクタ 388">
          <a:extLst>
            <a:ext uri="{FF2B5EF4-FFF2-40B4-BE49-F238E27FC236}">
              <a16:creationId xmlns:a16="http://schemas.microsoft.com/office/drawing/2014/main" id="{6E356793-0AD0-4A66-AE5F-7762FD171C5C}"/>
            </a:ext>
          </a:extLst>
        </xdr:cNvPr>
        <xdr:cNvCxnSpPr/>
      </xdr:nvCxnSpPr>
      <xdr:spPr>
        <a:xfrm>
          <a:off x="4112260" y="18623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90" name="【市民会館】&#10;有形固定資産減価償却率最大値テキスト">
          <a:extLst>
            <a:ext uri="{FF2B5EF4-FFF2-40B4-BE49-F238E27FC236}">
              <a16:creationId xmlns:a16="http://schemas.microsoft.com/office/drawing/2014/main" id="{6AF56D5F-2826-4092-82EA-2DF936A178F3}"/>
            </a:ext>
          </a:extLst>
        </xdr:cNvPr>
        <xdr:cNvSpPr txBox="1"/>
      </xdr:nvSpPr>
      <xdr:spPr>
        <a:xfrm>
          <a:off x="421259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91" name="直線コネクタ 390">
          <a:extLst>
            <a:ext uri="{FF2B5EF4-FFF2-40B4-BE49-F238E27FC236}">
              <a16:creationId xmlns:a16="http://schemas.microsoft.com/office/drawing/2014/main" id="{4F9A2E2B-3759-43D0-B26C-F01C72DAB783}"/>
            </a:ext>
          </a:extLst>
        </xdr:cNvPr>
        <xdr:cNvCxnSpPr/>
      </xdr:nvCxnSpPr>
      <xdr:spPr>
        <a:xfrm>
          <a:off x="4112260" y="1707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986D1165-1460-4498-B733-7422EEB96DC0}"/>
            </a:ext>
          </a:extLst>
        </xdr:cNvPr>
        <xdr:cNvSpPr txBox="1"/>
      </xdr:nvSpPr>
      <xdr:spPr>
        <a:xfrm>
          <a:off x="421259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93" name="フローチャート: 判断 392">
          <a:extLst>
            <a:ext uri="{FF2B5EF4-FFF2-40B4-BE49-F238E27FC236}">
              <a16:creationId xmlns:a16="http://schemas.microsoft.com/office/drawing/2014/main" id="{022CE5C2-830D-444B-8079-FA972B6AD83E}"/>
            </a:ext>
          </a:extLst>
        </xdr:cNvPr>
        <xdr:cNvSpPr/>
      </xdr:nvSpPr>
      <xdr:spPr>
        <a:xfrm>
          <a:off x="413131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94" name="フローチャート: 判断 393">
          <a:extLst>
            <a:ext uri="{FF2B5EF4-FFF2-40B4-BE49-F238E27FC236}">
              <a16:creationId xmlns:a16="http://schemas.microsoft.com/office/drawing/2014/main" id="{8CB20F30-2D5C-4859-8766-15BB30A835B7}"/>
            </a:ext>
          </a:extLst>
        </xdr:cNvPr>
        <xdr:cNvSpPr/>
      </xdr:nvSpPr>
      <xdr:spPr>
        <a:xfrm>
          <a:off x="3388360" y="17747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33038</xdr:rowOff>
    </xdr:from>
    <xdr:ext cx="405111" cy="259045"/>
    <xdr:sp macro="" textlink="">
      <xdr:nvSpPr>
        <xdr:cNvPr id="395" name="n_1aveValue【市民会館】&#10;有形固定資産減価償却率">
          <a:extLst>
            <a:ext uri="{FF2B5EF4-FFF2-40B4-BE49-F238E27FC236}">
              <a16:creationId xmlns:a16="http://schemas.microsoft.com/office/drawing/2014/main" id="{B93E0D83-9322-41FE-A68D-7E3A41908856}"/>
            </a:ext>
          </a:extLst>
        </xdr:cNvPr>
        <xdr:cNvSpPr txBox="1"/>
      </xdr:nvSpPr>
      <xdr:spPr>
        <a:xfrm>
          <a:off x="3239144" y="1751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67311</xdr:rowOff>
    </xdr:from>
    <xdr:to>
      <xdr:col>15</xdr:col>
      <xdr:colOff>101600</xdr:colOff>
      <xdr:row>103</xdr:row>
      <xdr:rowOff>168911</xdr:rowOff>
    </xdr:to>
    <xdr:sp macro="" textlink="">
      <xdr:nvSpPr>
        <xdr:cNvPr id="396" name="フローチャート: 判断 395">
          <a:extLst>
            <a:ext uri="{FF2B5EF4-FFF2-40B4-BE49-F238E27FC236}">
              <a16:creationId xmlns:a16="http://schemas.microsoft.com/office/drawing/2014/main" id="{B8C7D621-DDC3-443B-B495-2FA1EF133419}"/>
            </a:ext>
          </a:extLst>
        </xdr:cNvPr>
        <xdr:cNvSpPr/>
      </xdr:nvSpPr>
      <xdr:spPr>
        <a:xfrm>
          <a:off x="2571750" y="17724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13988</xdr:rowOff>
    </xdr:from>
    <xdr:ext cx="405111" cy="259045"/>
    <xdr:sp macro="" textlink="">
      <xdr:nvSpPr>
        <xdr:cNvPr id="397" name="n_2aveValue【市民会館】&#10;有形固定資産減価償却率">
          <a:extLst>
            <a:ext uri="{FF2B5EF4-FFF2-40B4-BE49-F238E27FC236}">
              <a16:creationId xmlns:a16="http://schemas.microsoft.com/office/drawing/2014/main" id="{094D40E4-ACE0-4B77-BD39-DBDF15DCD3BF}"/>
            </a:ext>
          </a:extLst>
        </xdr:cNvPr>
        <xdr:cNvSpPr txBox="1"/>
      </xdr:nvSpPr>
      <xdr:spPr>
        <a:xfrm>
          <a:off x="243904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48261</xdr:rowOff>
    </xdr:from>
    <xdr:to>
      <xdr:col>10</xdr:col>
      <xdr:colOff>165100</xdr:colOff>
      <xdr:row>103</xdr:row>
      <xdr:rowOff>149861</xdr:rowOff>
    </xdr:to>
    <xdr:sp macro="" textlink="">
      <xdr:nvSpPr>
        <xdr:cNvPr id="398" name="フローチャート: 判断 397">
          <a:extLst>
            <a:ext uri="{FF2B5EF4-FFF2-40B4-BE49-F238E27FC236}">
              <a16:creationId xmlns:a16="http://schemas.microsoft.com/office/drawing/2014/main" id="{8A715E91-9A11-4C26-9FFD-B5955FAFC033}"/>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166388</xdr:rowOff>
    </xdr:from>
    <xdr:ext cx="405111" cy="259045"/>
    <xdr:sp macro="" textlink="">
      <xdr:nvSpPr>
        <xdr:cNvPr id="399" name="n_3aveValue【市民会館】&#10;有形固定資産減価償却率">
          <a:extLst>
            <a:ext uri="{FF2B5EF4-FFF2-40B4-BE49-F238E27FC236}">
              <a16:creationId xmlns:a16="http://schemas.microsoft.com/office/drawing/2014/main" id="{020A14EF-F20A-443E-8987-51D18595DC3C}"/>
            </a:ext>
          </a:extLst>
        </xdr:cNvPr>
        <xdr:cNvSpPr txBox="1"/>
      </xdr:nvSpPr>
      <xdr:spPr>
        <a:xfrm>
          <a:off x="164148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93980</xdr:rowOff>
    </xdr:from>
    <xdr:to>
      <xdr:col>6</xdr:col>
      <xdr:colOff>38100</xdr:colOff>
      <xdr:row>104</xdr:row>
      <xdr:rowOff>24130</xdr:rowOff>
    </xdr:to>
    <xdr:sp macro="" textlink="">
      <xdr:nvSpPr>
        <xdr:cNvPr id="400" name="フローチャート: 判断 399">
          <a:extLst>
            <a:ext uri="{FF2B5EF4-FFF2-40B4-BE49-F238E27FC236}">
              <a16:creationId xmlns:a16="http://schemas.microsoft.com/office/drawing/2014/main" id="{9A6969E2-4AB4-483F-93BF-695A0CA59345}"/>
            </a:ext>
          </a:extLst>
        </xdr:cNvPr>
        <xdr:cNvSpPr/>
      </xdr:nvSpPr>
      <xdr:spPr>
        <a:xfrm>
          <a:off x="988060" y="177571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40657</xdr:rowOff>
    </xdr:from>
    <xdr:ext cx="405111" cy="259045"/>
    <xdr:sp macro="" textlink="">
      <xdr:nvSpPr>
        <xdr:cNvPr id="401" name="n_4aveValue【市民会館】&#10;有形固定資産減価償却率">
          <a:extLst>
            <a:ext uri="{FF2B5EF4-FFF2-40B4-BE49-F238E27FC236}">
              <a16:creationId xmlns:a16="http://schemas.microsoft.com/office/drawing/2014/main" id="{7FDE3CE2-7FF3-4988-A49D-6A385F78C409}"/>
            </a:ext>
          </a:extLst>
        </xdr:cNvPr>
        <xdr:cNvSpPr txBox="1"/>
      </xdr:nvSpPr>
      <xdr:spPr>
        <a:xfrm>
          <a:off x="85535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DC267166-3331-4243-9B47-A426491F926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A5A4E7DB-CF6A-42C6-B19A-B079C9189449}"/>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19A839C-EEB3-430F-BF94-10A7BEED0297}"/>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68197C0B-318F-4102-8E70-EFAB76F07CD7}"/>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5E1AA100-F6A7-4288-859F-5EC29E4D1CD2}"/>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166370</xdr:rowOff>
    </xdr:from>
    <xdr:to>
      <xdr:col>24</xdr:col>
      <xdr:colOff>114300</xdr:colOff>
      <xdr:row>108</xdr:row>
      <xdr:rowOff>96520</xdr:rowOff>
    </xdr:to>
    <xdr:sp macro="" textlink="">
      <xdr:nvSpPr>
        <xdr:cNvPr id="407" name="楕円 406">
          <a:extLst>
            <a:ext uri="{FF2B5EF4-FFF2-40B4-BE49-F238E27FC236}">
              <a16:creationId xmlns:a16="http://schemas.microsoft.com/office/drawing/2014/main" id="{DFAD91F1-D874-4892-A94B-7816DA9281E7}"/>
            </a:ext>
          </a:extLst>
        </xdr:cNvPr>
        <xdr:cNvSpPr/>
      </xdr:nvSpPr>
      <xdr:spPr>
        <a:xfrm>
          <a:off x="4131310" y="18515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81297</xdr:rowOff>
    </xdr:from>
    <xdr:ext cx="405111" cy="259045"/>
    <xdr:sp macro="" textlink="">
      <xdr:nvSpPr>
        <xdr:cNvPr id="408" name="【市民会館】&#10;有形固定資産減価償却率該当値テキスト">
          <a:extLst>
            <a:ext uri="{FF2B5EF4-FFF2-40B4-BE49-F238E27FC236}">
              <a16:creationId xmlns:a16="http://schemas.microsoft.com/office/drawing/2014/main" id="{DF752938-A755-4D8D-A935-F12E103A02CA}"/>
            </a:ext>
          </a:extLst>
        </xdr:cNvPr>
        <xdr:cNvSpPr txBox="1"/>
      </xdr:nvSpPr>
      <xdr:spPr>
        <a:xfrm>
          <a:off x="4212590" y="1842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124461</xdr:rowOff>
    </xdr:from>
    <xdr:to>
      <xdr:col>20</xdr:col>
      <xdr:colOff>38100</xdr:colOff>
      <xdr:row>108</xdr:row>
      <xdr:rowOff>54611</xdr:rowOff>
    </xdr:to>
    <xdr:sp macro="" textlink="">
      <xdr:nvSpPr>
        <xdr:cNvPr id="409" name="楕円 408">
          <a:extLst>
            <a:ext uri="{FF2B5EF4-FFF2-40B4-BE49-F238E27FC236}">
              <a16:creationId xmlns:a16="http://schemas.microsoft.com/office/drawing/2014/main" id="{47704042-116D-48E4-96B1-C043A9A4EE08}"/>
            </a:ext>
          </a:extLst>
        </xdr:cNvPr>
        <xdr:cNvSpPr/>
      </xdr:nvSpPr>
      <xdr:spPr>
        <a:xfrm>
          <a:off x="3388360" y="184715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3811</xdr:rowOff>
    </xdr:from>
    <xdr:to>
      <xdr:col>24</xdr:col>
      <xdr:colOff>63500</xdr:colOff>
      <xdr:row>108</xdr:row>
      <xdr:rowOff>45720</xdr:rowOff>
    </xdr:to>
    <xdr:cxnSp macro="">
      <xdr:nvCxnSpPr>
        <xdr:cNvPr id="410" name="直線コネクタ 409">
          <a:extLst>
            <a:ext uri="{FF2B5EF4-FFF2-40B4-BE49-F238E27FC236}">
              <a16:creationId xmlns:a16="http://schemas.microsoft.com/office/drawing/2014/main" id="{D4FA4E73-72BB-4671-97F2-F8E4D4422173}"/>
            </a:ext>
          </a:extLst>
        </xdr:cNvPr>
        <xdr:cNvCxnSpPr/>
      </xdr:nvCxnSpPr>
      <xdr:spPr>
        <a:xfrm>
          <a:off x="3431540" y="18522316"/>
          <a:ext cx="7429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82550</xdr:rowOff>
    </xdr:from>
    <xdr:to>
      <xdr:col>15</xdr:col>
      <xdr:colOff>101600</xdr:colOff>
      <xdr:row>108</xdr:row>
      <xdr:rowOff>12700</xdr:rowOff>
    </xdr:to>
    <xdr:sp macro="" textlink="">
      <xdr:nvSpPr>
        <xdr:cNvPr id="411" name="楕円 410">
          <a:extLst>
            <a:ext uri="{FF2B5EF4-FFF2-40B4-BE49-F238E27FC236}">
              <a16:creationId xmlns:a16="http://schemas.microsoft.com/office/drawing/2014/main" id="{A117D082-919B-4A51-8087-4D701CF998F9}"/>
            </a:ext>
          </a:extLst>
        </xdr:cNvPr>
        <xdr:cNvSpPr/>
      </xdr:nvSpPr>
      <xdr:spPr>
        <a:xfrm>
          <a:off x="2571750" y="184296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133350</xdr:rowOff>
    </xdr:from>
    <xdr:to>
      <xdr:col>19</xdr:col>
      <xdr:colOff>177800</xdr:colOff>
      <xdr:row>108</xdr:row>
      <xdr:rowOff>3811</xdr:rowOff>
    </xdr:to>
    <xdr:cxnSp macro="">
      <xdr:nvCxnSpPr>
        <xdr:cNvPr id="412" name="直線コネクタ 411">
          <a:extLst>
            <a:ext uri="{FF2B5EF4-FFF2-40B4-BE49-F238E27FC236}">
              <a16:creationId xmlns:a16="http://schemas.microsoft.com/office/drawing/2014/main" id="{1B7B0265-5662-4D96-B9CA-B33BAB6424CD}"/>
            </a:ext>
          </a:extLst>
        </xdr:cNvPr>
        <xdr:cNvCxnSpPr/>
      </xdr:nvCxnSpPr>
      <xdr:spPr>
        <a:xfrm>
          <a:off x="2626360" y="18474690"/>
          <a:ext cx="80518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40639</xdr:rowOff>
    </xdr:from>
    <xdr:to>
      <xdr:col>10</xdr:col>
      <xdr:colOff>165100</xdr:colOff>
      <xdr:row>107</xdr:row>
      <xdr:rowOff>142239</xdr:rowOff>
    </xdr:to>
    <xdr:sp macro="" textlink="">
      <xdr:nvSpPr>
        <xdr:cNvPr id="413" name="楕円 412">
          <a:extLst>
            <a:ext uri="{FF2B5EF4-FFF2-40B4-BE49-F238E27FC236}">
              <a16:creationId xmlns:a16="http://schemas.microsoft.com/office/drawing/2014/main" id="{FFA4BCCD-4133-4572-BFEE-7C18BF06EF0A}"/>
            </a:ext>
          </a:extLst>
        </xdr:cNvPr>
        <xdr:cNvSpPr/>
      </xdr:nvSpPr>
      <xdr:spPr>
        <a:xfrm>
          <a:off x="1774190" y="1838578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91439</xdr:rowOff>
    </xdr:from>
    <xdr:to>
      <xdr:col>15</xdr:col>
      <xdr:colOff>50800</xdr:colOff>
      <xdr:row>107</xdr:row>
      <xdr:rowOff>133350</xdr:rowOff>
    </xdr:to>
    <xdr:cxnSp macro="">
      <xdr:nvCxnSpPr>
        <xdr:cNvPr id="414" name="直線コネクタ 413">
          <a:extLst>
            <a:ext uri="{FF2B5EF4-FFF2-40B4-BE49-F238E27FC236}">
              <a16:creationId xmlns:a16="http://schemas.microsoft.com/office/drawing/2014/main" id="{1FA64C9C-9C8C-4A76-9807-D73ADDB1A969}"/>
            </a:ext>
          </a:extLst>
        </xdr:cNvPr>
        <xdr:cNvCxnSpPr/>
      </xdr:nvCxnSpPr>
      <xdr:spPr>
        <a:xfrm>
          <a:off x="1828800" y="1844039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45738</xdr:rowOff>
    </xdr:from>
    <xdr:ext cx="405111" cy="259045"/>
    <xdr:sp macro="" textlink="">
      <xdr:nvSpPr>
        <xdr:cNvPr id="415" name="n_1mainValue【市民会館】&#10;有形固定資産減価償却率">
          <a:extLst>
            <a:ext uri="{FF2B5EF4-FFF2-40B4-BE49-F238E27FC236}">
              <a16:creationId xmlns:a16="http://schemas.microsoft.com/office/drawing/2014/main" id="{01AD9C87-8D38-4049-A845-7DA1743D9EAB}"/>
            </a:ext>
          </a:extLst>
        </xdr:cNvPr>
        <xdr:cNvSpPr txBox="1"/>
      </xdr:nvSpPr>
      <xdr:spPr>
        <a:xfrm>
          <a:off x="3239144" y="18564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3827</xdr:rowOff>
    </xdr:from>
    <xdr:ext cx="405111" cy="259045"/>
    <xdr:sp macro="" textlink="">
      <xdr:nvSpPr>
        <xdr:cNvPr id="416" name="n_2mainValue【市民会館】&#10;有形固定資産減価償却率">
          <a:extLst>
            <a:ext uri="{FF2B5EF4-FFF2-40B4-BE49-F238E27FC236}">
              <a16:creationId xmlns:a16="http://schemas.microsoft.com/office/drawing/2014/main" id="{E25E71DC-4D04-4874-B183-36F41818B8EE}"/>
            </a:ext>
          </a:extLst>
        </xdr:cNvPr>
        <xdr:cNvSpPr txBox="1"/>
      </xdr:nvSpPr>
      <xdr:spPr>
        <a:xfrm>
          <a:off x="24390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133366</xdr:rowOff>
    </xdr:from>
    <xdr:ext cx="405111" cy="259045"/>
    <xdr:sp macro="" textlink="">
      <xdr:nvSpPr>
        <xdr:cNvPr id="417" name="n_3mainValue【市民会館】&#10;有形固定資産減価償却率">
          <a:extLst>
            <a:ext uri="{FF2B5EF4-FFF2-40B4-BE49-F238E27FC236}">
              <a16:creationId xmlns:a16="http://schemas.microsoft.com/office/drawing/2014/main" id="{4E437D15-6385-4149-B981-24F607BA23A0}"/>
            </a:ext>
          </a:extLst>
        </xdr:cNvPr>
        <xdr:cNvSpPr txBox="1"/>
      </xdr:nvSpPr>
      <xdr:spPr>
        <a:xfrm>
          <a:off x="1641484" y="18474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29190D39-CA72-41F0-B6A1-2BF5E355695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8AC1A8D6-6EF5-4773-A4C4-79D0166E197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15D6D99F-A678-43C0-9CC2-6C575D9D58C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BD728998-518A-4C0A-A0F6-AA54E86BCE8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37B907CD-B49E-47D1-B00C-0F6D6DA6C02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B137C2C8-2F77-467D-946F-6BF5B8444DB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2352AA57-5FA3-46CD-8787-4F25057587D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A274D618-8F1F-41B7-936B-A199E1A9E93B}"/>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173112AA-0667-4811-B87B-2FD58D07BE1D}"/>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54C0580D-478B-43BE-BCCF-4B8E7F7E5670}"/>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a:extLst>
            <a:ext uri="{FF2B5EF4-FFF2-40B4-BE49-F238E27FC236}">
              <a16:creationId xmlns:a16="http://schemas.microsoft.com/office/drawing/2014/main" id="{38EF3211-8D4F-42FD-B7F7-F79522DA96D8}"/>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a:extLst>
            <a:ext uri="{FF2B5EF4-FFF2-40B4-BE49-F238E27FC236}">
              <a16:creationId xmlns:a16="http://schemas.microsoft.com/office/drawing/2014/main" id="{7502BE97-A327-411E-A581-8A34DAC5A4A6}"/>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a:extLst>
            <a:ext uri="{FF2B5EF4-FFF2-40B4-BE49-F238E27FC236}">
              <a16:creationId xmlns:a16="http://schemas.microsoft.com/office/drawing/2014/main" id="{954C5EE8-FFE6-4E57-A65D-4F786F1373CE}"/>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a:extLst>
            <a:ext uri="{FF2B5EF4-FFF2-40B4-BE49-F238E27FC236}">
              <a16:creationId xmlns:a16="http://schemas.microsoft.com/office/drawing/2014/main" id="{4EB49ED6-5158-4C1C-BC88-54AB8292FA34}"/>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a:extLst>
            <a:ext uri="{FF2B5EF4-FFF2-40B4-BE49-F238E27FC236}">
              <a16:creationId xmlns:a16="http://schemas.microsoft.com/office/drawing/2014/main" id="{BBB5A366-E794-45F6-99D3-5D84B4378167}"/>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a:extLst>
            <a:ext uri="{FF2B5EF4-FFF2-40B4-BE49-F238E27FC236}">
              <a16:creationId xmlns:a16="http://schemas.microsoft.com/office/drawing/2014/main" id="{3718A657-0F65-4D25-B945-B9AA0361F1CB}"/>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a:extLst>
            <a:ext uri="{FF2B5EF4-FFF2-40B4-BE49-F238E27FC236}">
              <a16:creationId xmlns:a16="http://schemas.microsoft.com/office/drawing/2014/main" id="{4B9047E7-5AB0-4A6E-8190-CE91AF86528B}"/>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a:extLst>
            <a:ext uri="{FF2B5EF4-FFF2-40B4-BE49-F238E27FC236}">
              <a16:creationId xmlns:a16="http://schemas.microsoft.com/office/drawing/2014/main" id="{C4CFAA74-4B1A-41F6-96E2-83A85D608D8A}"/>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41C2AC03-8C2D-4CF7-B11E-E4D90EAEF4E4}"/>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F47C5AA1-3FFD-48EE-9DFB-D3A2668C7ED5}"/>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67D158FD-DFC0-4D3F-AD2E-28A32F122C87}"/>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39" name="直線コネクタ 438">
          <a:extLst>
            <a:ext uri="{FF2B5EF4-FFF2-40B4-BE49-F238E27FC236}">
              <a16:creationId xmlns:a16="http://schemas.microsoft.com/office/drawing/2014/main" id="{0807579D-ACCD-4B72-83AA-407EE79E654B}"/>
            </a:ext>
          </a:extLst>
        </xdr:cNvPr>
        <xdr:cNvCxnSpPr/>
      </xdr:nvCxnSpPr>
      <xdr:spPr>
        <a:xfrm flipV="1">
          <a:off x="9429115" y="17379315"/>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40" name="【市民会館】&#10;一人当たり面積最小値テキスト">
          <a:extLst>
            <a:ext uri="{FF2B5EF4-FFF2-40B4-BE49-F238E27FC236}">
              <a16:creationId xmlns:a16="http://schemas.microsoft.com/office/drawing/2014/main" id="{F4E5F1C1-0F90-4268-99B2-B49F80274A4B}"/>
            </a:ext>
          </a:extLst>
        </xdr:cNvPr>
        <xdr:cNvSpPr txBox="1"/>
      </xdr:nvSpPr>
      <xdr:spPr>
        <a:xfrm>
          <a:off x="9467850"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41" name="直線コネクタ 440">
          <a:extLst>
            <a:ext uri="{FF2B5EF4-FFF2-40B4-BE49-F238E27FC236}">
              <a16:creationId xmlns:a16="http://schemas.microsoft.com/office/drawing/2014/main" id="{4C43494F-52FA-4F34-8D7E-CCCCCEA6B82B}"/>
            </a:ext>
          </a:extLst>
        </xdr:cNvPr>
        <xdr:cNvCxnSpPr/>
      </xdr:nvCxnSpPr>
      <xdr:spPr>
        <a:xfrm>
          <a:off x="9356090" y="18519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42" name="【市民会館】&#10;一人当たり面積最大値テキスト">
          <a:extLst>
            <a:ext uri="{FF2B5EF4-FFF2-40B4-BE49-F238E27FC236}">
              <a16:creationId xmlns:a16="http://schemas.microsoft.com/office/drawing/2014/main" id="{D1D0A412-9FF8-4A88-848B-D841D4707D49}"/>
            </a:ext>
          </a:extLst>
        </xdr:cNvPr>
        <xdr:cNvSpPr txBox="1"/>
      </xdr:nvSpPr>
      <xdr:spPr>
        <a:xfrm>
          <a:off x="946785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43" name="直線コネクタ 442">
          <a:extLst>
            <a:ext uri="{FF2B5EF4-FFF2-40B4-BE49-F238E27FC236}">
              <a16:creationId xmlns:a16="http://schemas.microsoft.com/office/drawing/2014/main" id="{B9E06406-2BC4-406F-828A-3177FD87F9CD}"/>
            </a:ext>
          </a:extLst>
        </xdr:cNvPr>
        <xdr:cNvCxnSpPr/>
      </xdr:nvCxnSpPr>
      <xdr:spPr>
        <a:xfrm>
          <a:off x="9356090" y="17379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44" name="【市民会館】&#10;一人当たり面積平均値テキスト">
          <a:extLst>
            <a:ext uri="{FF2B5EF4-FFF2-40B4-BE49-F238E27FC236}">
              <a16:creationId xmlns:a16="http://schemas.microsoft.com/office/drawing/2014/main" id="{DD24D09D-45C9-42BB-BB0D-729EEF413149}"/>
            </a:ext>
          </a:extLst>
        </xdr:cNvPr>
        <xdr:cNvSpPr txBox="1"/>
      </xdr:nvSpPr>
      <xdr:spPr>
        <a:xfrm>
          <a:off x="9467850" y="1791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45" name="フローチャート: 判断 444">
          <a:extLst>
            <a:ext uri="{FF2B5EF4-FFF2-40B4-BE49-F238E27FC236}">
              <a16:creationId xmlns:a16="http://schemas.microsoft.com/office/drawing/2014/main" id="{61B0E0A1-56CB-4602-8928-8C7317314A2C}"/>
            </a:ext>
          </a:extLst>
        </xdr:cNvPr>
        <xdr:cNvSpPr/>
      </xdr:nvSpPr>
      <xdr:spPr>
        <a:xfrm>
          <a:off x="9394190" y="1805812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46" name="フローチャート: 判断 445">
          <a:extLst>
            <a:ext uri="{FF2B5EF4-FFF2-40B4-BE49-F238E27FC236}">
              <a16:creationId xmlns:a16="http://schemas.microsoft.com/office/drawing/2014/main" id="{C83CD2A2-8A7F-4B95-81A2-1ED7023B6DDF}"/>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6366</xdr:rowOff>
    </xdr:from>
    <xdr:ext cx="469744" cy="259045"/>
    <xdr:sp macro="" textlink="">
      <xdr:nvSpPr>
        <xdr:cNvPr id="447" name="n_1aveValue【市民会館】&#10;一人当たり面積">
          <a:extLst>
            <a:ext uri="{FF2B5EF4-FFF2-40B4-BE49-F238E27FC236}">
              <a16:creationId xmlns:a16="http://schemas.microsoft.com/office/drawing/2014/main" id="{C4F50DB4-DCAD-4B06-BEED-ACEFE9BBF8A5}"/>
            </a:ext>
          </a:extLst>
        </xdr:cNvPr>
        <xdr:cNvSpPr txBox="1"/>
      </xdr:nvSpPr>
      <xdr:spPr>
        <a:xfrm>
          <a:off x="845446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68835</xdr:rowOff>
    </xdr:from>
    <xdr:to>
      <xdr:col>46</xdr:col>
      <xdr:colOff>38100</xdr:colOff>
      <xdr:row>105</xdr:row>
      <xdr:rowOff>170435</xdr:rowOff>
    </xdr:to>
    <xdr:sp macro="" textlink="">
      <xdr:nvSpPr>
        <xdr:cNvPr id="448" name="フローチャート: 判断 447">
          <a:extLst>
            <a:ext uri="{FF2B5EF4-FFF2-40B4-BE49-F238E27FC236}">
              <a16:creationId xmlns:a16="http://schemas.microsoft.com/office/drawing/2014/main" id="{AA60ACE7-AC43-44E6-AE93-B796FD23B391}"/>
            </a:ext>
          </a:extLst>
        </xdr:cNvPr>
        <xdr:cNvSpPr/>
      </xdr:nvSpPr>
      <xdr:spPr>
        <a:xfrm>
          <a:off x="7846060" y="180691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15512</xdr:rowOff>
    </xdr:from>
    <xdr:ext cx="469744" cy="259045"/>
    <xdr:sp macro="" textlink="">
      <xdr:nvSpPr>
        <xdr:cNvPr id="449" name="n_2aveValue【市民会館】&#10;一人当たり面積">
          <a:extLst>
            <a:ext uri="{FF2B5EF4-FFF2-40B4-BE49-F238E27FC236}">
              <a16:creationId xmlns:a16="http://schemas.microsoft.com/office/drawing/2014/main" id="{A9997599-396D-47A7-AB30-8F1A27C0AA88}"/>
            </a:ext>
          </a:extLst>
        </xdr:cNvPr>
        <xdr:cNvSpPr txBox="1"/>
      </xdr:nvSpPr>
      <xdr:spPr>
        <a:xfrm>
          <a:off x="7673417" y="178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87122</xdr:rowOff>
    </xdr:from>
    <xdr:to>
      <xdr:col>41</xdr:col>
      <xdr:colOff>101600</xdr:colOff>
      <xdr:row>106</xdr:row>
      <xdr:rowOff>17272</xdr:rowOff>
    </xdr:to>
    <xdr:sp macro="" textlink="">
      <xdr:nvSpPr>
        <xdr:cNvPr id="450" name="フローチャート: 判断 449">
          <a:extLst>
            <a:ext uri="{FF2B5EF4-FFF2-40B4-BE49-F238E27FC236}">
              <a16:creationId xmlns:a16="http://schemas.microsoft.com/office/drawing/2014/main" id="{F14A95F2-6454-4410-99D3-0E8F7BBE9B2F}"/>
            </a:ext>
          </a:extLst>
        </xdr:cNvPr>
        <xdr:cNvSpPr/>
      </xdr:nvSpPr>
      <xdr:spPr>
        <a:xfrm>
          <a:off x="7029450" y="180912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33799</xdr:rowOff>
    </xdr:from>
    <xdr:ext cx="469744" cy="259045"/>
    <xdr:sp macro="" textlink="">
      <xdr:nvSpPr>
        <xdr:cNvPr id="451" name="n_3aveValue【市民会館】&#10;一人当たり面積">
          <a:extLst>
            <a:ext uri="{FF2B5EF4-FFF2-40B4-BE49-F238E27FC236}">
              <a16:creationId xmlns:a16="http://schemas.microsoft.com/office/drawing/2014/main" id="{C4762CC1-A37B-405C-976F-C88245951D77}"/>
            </a:ext>
          </a:extLst>
        </xdr:cNvPr>
        <xdr:cNvSpPr txBox="1"/>
      </xdr:nvSpPr>
      <xdr:spPr>
        <a:xfrm>
          <a:off x="6866332" y="178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4826</xdr:rowOff>
    </xdr:from>
    <xdr:to>
      <xdr:col>36</xdr:col>
      <xdr:colOff>165100</xdr:colOff>
      <xdr:row>105</xdr:row>
      <xdr:rowOff>106426</xdr:rowOff>
    </xdr:to>
    <xdr:sp macro="" textlink="">
      <xdr:nvSpPr>
        <xdr:cNvPr id="452" name="フローチャート: 判断 451">
          <a:extLst>
            <a:ext uri="{FF2B5EF4-FFF2-40B4-BE49-F238E27FC236}">
              <a16:creationId xmlns:a16="http://schemas.microsoft.com/office/drawing/2014/main" id="{03D28964-0A18-46DF-95A8-13824783F115}"/>
            </a:ext>
          </a:extLst>
        </xdr:cNvPr>
        <xdr:cNvSpPr/>
      </xdr:nvSpPr>
      <xdr:spPr>
        <a:xfrm>
          <a:off x="6231890" y="180089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122953</xdr:rowOff>
    </xdr:from>
    <xdr:ext cx="469744" cy="259045"/>
    <xdr:sp macro="" textlink="">
      <xdr:nvSpPr>
        <xdr:cNvPr id="453" name="n_4aveValue【市民会館】&#10;一人当たり面積">
          <a:extLst>
            <a:ext uri="{FF2B5EF4-FFF2-40B4-BE49-F238E27FC236}">
              <a16:creationId xmlns:a16="http://schemas.microsoft.com/office/drawing/2014/main" id="{E3997204-0A38-4EBA-B72A-2D37B94F4D95}"/>
            </a:ext>
          </a:extLst>
        </xdr:cNvPr>
        <xdr:cNvSpPr txBox="1"/>
      </xdr:nvSpPr>
      <xdr:spPr>
        <a:xfrm>
          <a:off x="6068772" y="1778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A94F4506-34A4-4130-BD3D-F0BD6E4D463B}"/>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AD1550EE-A0AD-47A4-ACF6-7813AD6BB5A2}"/>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5C23D6-FD74-46DB-AF56-5277456D718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10D5A4F2-7A1D-4977-9F72-26C27540BB14}"/>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5396522D-348E-4731-A4C5-1AC52597530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167132</xdr:rowOff>
    </xdr:from>
    <xdr:to>
      <xdr:col>55</xdr:col>
      <xdr:colOff>50800</xdr:colOff>
      <xdr:row>107</xdr:row>
      <xdr:rowOff>97282</xdr:rowOff>
    </xdr:to>
    <xdr:sp macro="" textlink="">
      <xdr:nvSpPr>
        <xdr:cNvPr id="459" name="楕円 458">
          <a:extLst>
            <a:ext uri="{FF2B5EF4-FFF2-40B4-BE49-F238E27FC236}">
              <a16:creationId xmlns:a16="http://schemas.microsoft.com/office/drawing/2014/main" id="{0CB52140-DE37-4F2E-8709-DA91B8CFBE3B}"/>
            </a:ext>
          </a:extLst>
        </xdr:cNvPr>
        <xdr:cNvSpPr/>
      </xdr:nvSpPr>
      <xdr:spPr>
        <a:xfrm>
          <a:off x="9394190" y="1834464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145559</xdr:rowOff>
    </xdr:from>
    <xdr:ext cx="469744" cy="259045"/>
    <xdr:sp macro="" textlink="">
      <xdr:nvSpPr>
        <xdr:cNvPr id="460" name="【市民会館】&#10;一人当たり面積該当値テキスト">
          <a:extLst>
            <a:ext uri="{FF2B5EF4-FFF2-40B4-BE49-F238E27FC236}">
              <a16:creationId xmlns:a16="http://schemas.microsoft.com/office/drawing/2014/main" id="{C2790EC3-B1E2-4B06-AD0D-AC045D05C133}"/>
            </a:ext>
          </a:extLst>
        </xdr:cNvPr>
        <xdr:cNvSpPr txBox="1"/>
      </xdr:nvSpPr>
      <xdr:spPr>
        <a:xfrm>
          <a:off x="9467850" y="1831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167132</xdr:rowOff>
    </xdr:from>
    <xdr:to>
      <xdr:col>50</xdr:col>
      <xdr:colOff>165100</xdr:colOff>
      <xdr:row>107</xdr:row>
      <xdr:rowOff>97282</xdr:rowOff>
    </xdr:to>
    <xdr:sp macro="" textlink="">
      <xdr:nvSpPr>
        <xdr:cNvPr id="461" name="楕円 460">
          <a:extLst>
            <a:ext uri="{FF2B5EF4-FFF2-40B4-BE49-F238E27FC236}">
              <a16:creationId xmlns:a16="http://schemas.microsoft.com/office/drawing/2014/main" id="{141203AE-D3ED-4D7F-BB52-21B670A2AB82}"/>
            </a:ext>
          </a:extLst>
        </xdr:cNvPr>
        <xdr:cNvSpPr/>
      </xdr:nvSpPr>
      <xdr:spPr>
        <a:xfrm>
          <a:off x="8632190" y="1834464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46482</xdr:rowOff>
    </xdr:from>
    <xdr:to>
      <xdr:col>55</xdr:col>
      <xdr:colOff>0</xdr:colOff>
      <xdr:row>107</xdr:row>
      <xdr:rowOff>46482</xdr:rowOff>
    </xdr:to>
    <xdr:cxnSp macro="">
      <xdr:nvCxnSpPr>
        <xdr:cNvPr id="462" name="直線コネクタ 461">
          <a:extLst>
            <a:ext uri="{FF2B5EF4-FFF2-40B4-BE49-F238E27FC236}">
              <a16:creationId xmlns:a16="http://schemas.microsoft.com/office/drawing/2014/main" id="{1581AF4C-6CA9-4710-ADA7-88E562B8A8E1}"/>
            </a:ext>
          </a:extLst>
        </xdr:cNvPr>
        <xdr:cNvCxnSpPr/>
      </xdr:nvCxnSpPr>
      <xdr:spPr>
        <a:xfrm>
          <a:off x="8686800" y="183935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xdr:rowOff>
    </xdr:from>
    <xdr:to>
      <xdr:col>46</xdr:col>
      <xdr:colOff>38100</xdr:colOff>
      <xdr:row>107</xdr:row>
      <xdr:rowOff>101854</xdr:rowOff>
    </xdr:to>
    <xdr:sp macro="" textlink="">
      <xdr:nvSpPr>
        <xdr:cNvPr id="463" name="楕円 462">
          <a:extLst>
            <a:ext uri="{FF2B5EF4-FFF2-40B4-BE49-F238E27FC236}">
              <a16:creationId xmlns:a16="http://schemas.microsoft.com/office/drawing/2014/main" id="{999BB080-249D-444D-9B16-A599AA1C1259}"/>
            </a:ext>
          </a:extLst>
        </xdr:cNvPr>
        <xdr:cNvSpPr/>
      </xdr:nvSpPr>
      <xdr:spPr>
        <a:xfrm>
          <a:off x="7846060" y="18345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46482</xdr:rowOff>
    </xdr:from>
    <xdr:to>
      <xdr:col>50</xdr:col>
      <xdr:colOff>114300</xdr:colOff>
      <xdr:row>107</xdr:row>
      <xdr:rowOff>51054</xdr:rowOff>
    </xdr:to>
    <xdr:cxnSp macro="">
      <xdr:nvCxnSpPr>
        <xdr:cNvPr id="464" name="直線コネクタ 463">
          <a:extLst>
            <a:ext uri="{FF2B5EF4-FFF2-40B4-BE49-F238E27FC236}">
              <a16:creationId xmlns:a16="http://schemas.microsoft.com/office/drawing/2014/main" id="{A4DDACB6-BFB0-412A-BD86-20FA6334E4EA}"/>
            </a:ext>
          </a:extLst>
        </xdr:cNvPr>
        <xdr:cNvCxnSpPr/>
      </xdr:nvCxnSpPr>
      <xdr:spPr>
        <a:xfrm flipV="1">
          <a:off x="7889240" y="18393537"/>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xdr:rowOff>
    </xdr:from>
    <xdr:to>
      <xdr:col>41</xdr:col>
      <xdr:colOff>101600</xdr:colOff>
      <xdr:row>107</xdr:row>
      <xdr:rowOff>101854</xdr:rowOff>
    </xdr:to>
    <xdr:sp macro="" textlink="">
      <xdr:nvSpPr>
        <xdr:cNvPr id="465" name="楕円 464">
          <a:extLst>
            <a:ext uri="{FF2B5EF4-FFF2-40B4-BE49-F238E27FC236}">
              <a16:creationId xmlns:a16="http://schemas.microsoft.com/office/drawing/2014/main" id="{3E024829-2F0C-4A3F-AE88-557AB51A7736}"/>
            </a:ext>
          </a:extLst>
        </xdr:cNvPr>
        <xdr:cNvSpPr/>
      </xdr:nvSpPr>
      <xdr:spPr>
        <a:xfrm>
          <a:off x="7029450" y="183454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51054</xdr:rowOff>
    </xdr:from>
    <xdr:to>
      <xdr:col>45</xdr:col>
      <xdr:colOff>177800</xdr:colOff>
      <xdr:row>107</xdr:row>
      <xdr:rowOff>51054</xdr:rowOff>
    </xdr:to>
    <xdr:cxnSp macro="">
      <xdr:nvCxnSpPr>
        <xdr:cNvPr id="466" name="直線コネクタ 465">
          <a:extLst>
            <a:ext uri="{FF2B5EF4-FFF2-40B4-BE49-F238E27FC236}">
              <a16:creationId xmlns:a16="http://schemas.microsoft.com/office/drawing/2014/main" id="{25B53C54-4AB9-4EBB-8323-ACAD9088F604}"/>
            </a:ext>
          </a:extLst>
        </xdr:cNvPr>
        <xdr:cNvCxnSpPr/>
      </xdr:nvCxnSpPr>
      <xdr:spPr>
        <a:xfrm>
          <a:off x="7084060" y="1840001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467" name="n_1mainValue【市民会館】&#10;一人当たり面積">
          <a:extLst>
            <a:ext uri="{FF2B5EF4-FFF2-40B4-BE49-F238E27FC236}">
              <a16:creationId xmlns:a16="http://schemas.microsoft.com/office/drawing/2014/main" id="{85491C82-C35C-44BB-B4B0-F9146F558EF7}"/>
            </a:ext>
          </a:extLst>
        </xdr:cNvPr>
        <xdr:cNvSpPr txBox="1"/>
      </xdr:nvSpPr>
      <xdr:spPr>
        <a:xfrm>
          <a:off x="8454467" y="1843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92981</xdr:rowOff>
    </xdr:from>
    <xdr:ext cx="469744" cy="259045"/>
    <xdr:sp macro="" textlink="">
      <xdr:nvSpPr>
        <xdr:cNvPr id="468" name="n_2mainValue【市民会館】&#10;一人当たり面積">
          <a:extLst>
            <a:ext uri="{FF2B5EF4-FFF2-40B4-BE49-F238E27FC236}">
              <a16:creationId xmlns:a16="http://schemas.microsoft.com/office/drawing/2014/main" id="{DD434C43-7431-4549-AD3E-CBB411BCBBCC}"/>
            </a:ext>
          </a:extLst>
        </xdr:cNvPr>
        <xdr:cNvSpPr txBox="1"/>
      </xdr:nvSpPr>
      <xdr:spPr>
        <a:xfrm>
          <a:off x="7673417" y="184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92981</xdr:rowOff>
    </xdr:from>
    <xdr:ext cx="469744" cy="259045"/>
    <xdr:sp macro="" textlink="">
      <xdr:nvSpPr>
        <xdr:cNvPr id="469" name="n_3mainValue【市民会館】&#10;一人当たり面積">
          <a:extLst>
            <a:ext uri="{FF2B5EF4-FFF2-40B4-BE49-F238E27FC236}">
              <a16:creationId xmlns:a16="http://schemas.microsoft.com/office/drawing/2014/main" id="{BFC7DD72-CBC6-4D2A-9FF6-054FF900D267}"/>
            </a:ext>
          </a:extLst>
        </xdr:cNvPr>
        <xdr:cNvSpPr txBox="1"/>
      </xdr:nvSpPr>
      <xdr:spPr>
        <a:xfrm>
          <a:off x="6866332" y="184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9DBE2E64-EFC8-45CD-85F6-65ABA51BA38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70D3E22A-EF46-4DA8-ADFE-9953B28BEF0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94CD8F54-7037-41C0-8C9C-1425283B0772}"/>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2F940AB3-4C53-45C5-98AD-115F5AB85F7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5FECAC3C-71BB-41A4-B1A1-C77C6FE3CE6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77896D7A-E61E-428B-83B5-61E72E231E8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03904B58-F072-4586-BCAC-2D7ADD50BA2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3D7F7992-B638-450F-B671-303BB3FBA61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id="{D56E45D8-AAFF-4760-A09F-444B6AC9B8B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id="{5C6CED68-8347-4BE6-B222-74E40790EF6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id="{90A9B2E4-E5F1-40A7-BC87-2A3AFE308F5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a:extLst>
            <a:ext uri="{FF2B5EF4-FFF2-40B4-BE49-F238E27FC236}">
              <a16:creationId xmlns:a16="http://schemas.microsoft.com/office/drawing/2014/main" id="{B12C581C-FA94-4A23-B7FC-73C1E1340BC5}"/>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a:extLst>
            <a:ext uri="{FF2B5EF4-FFF2-40B4-BE49-F238E27FC236}">
              <a16:creationId xmlns:a16="http://schemas.microsoft.com/office/drawing/2014/main" id="{84737A6F-E3F1-47B3-BFDD-F7A4ADA8037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a:extLst>
            <a:ext uri="{FF2B5EF4-FFF2-40B4-BE49-F238E27FC236}">
              <a16:creationId xmlns:a16="http://schemas.microsoft.com/office/drawing/2014/main" id="{11F02F81-FDCB-47E1-8F9B-707BC8BC08AC}"/>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a:extLst>
            <a:ext uri="{FF2B5EF4-FFF2-40B4-BE49-F238E27FC236}">
              <a16:creationId xmlns:a16="http://schemas.microsoft.com/office/drawing/2014/main" id="{A9F69CC6-2FE9-4DC6-9887-0294D22EAE7C}"/>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a:extLst>
            <a:ext uri="{FF2B5EF4-FFF2-40B4-BE49-F238E27FC236}">
              <a16:creationId xmlns:a16="http://schemas.microsoft.com/office/drawing/2014/main" id="{19316420-3D16-4993-91AB-1F4630DFD2A1}"/>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a:extLst>
            <a:ext uri="{FF2B5EF4-FFF2-40B4-BE49-F238E27FC236}">
              <a16:creationId xmlns:a16="http://schemas.microsoft.com/office/drawing/2014/main" id="{472C45B5-DFA8-4AF2-91BA-C451829121B2}"/>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a:extLst>
            <a:ext uri="{FF2B5EF4-FFF2-40B4-BE49-F238E27FC236}">
              <a16:creationId xmlns:a16="http://schemas.microsoft.com/office/drawing/2014/main" id="{23CB0FCC-C06E-4FC2-B343-C7572ABBF85C}"/>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a:extLst>
            <a:ext uri="{FF2B5EF4-FFF2-40B4-BE49-F238E27FC236}">
              <a16:creationId xmlns:a16="http://schemas.microsoft.com/office/drawing/2014/main" id="{375AC1E9-28C1-463D-8BAC-590948210B18}"/>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a:extLst>
            <a:ext uri="{FF2B5EF4-FFF2-40B4-BE49-F238E27FC236}">
              <a16:creationId xmlns:a16="http://schemas.microsoft.com/office/drawing/2014/main" id="{FDE08A47-3C2D-42A3-85B0-50DA526AA8C4}"/>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a:extLst>
            <a:ext uri="{FF2B5EF4-FFF2-40B4-BE49-F238E27FC236}">
              <a16:creationId xmlns:a16="http://schemas.microsoft.com/office/drawing/2014/main" id="{091E9B0E-C57C-471E-85F0-0FA7C491E3B1}"/>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65417916-A596-42E7-90E0-947724D3C384}"/>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a:extLst>
            <a:ext uri="{FF2B5EF4-FFF2-40B4-BE49-F238E27FC236}">
              <a16:creationId xmlns:a16="http://schemas.microsoft.com/office/drawing/2014/main" id="{5676BBCD-0EF9-40DB-B437-C728821BA24F}"/>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a:extLst>
            <a:ext uri="{FF2B5EF4-FFF2-40B4-BE49-F238E27FC236}">
              <a16:creationId xmlns:a16="http://schemas.microsoft.com/office/drawing/2014/main" id="{2BB5064F-7B1A-4B4F-B624-0241E0B8424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94" name="直線コネクタ 493">
          <a:extLst>
            <a:ext uri="{FF2B5EF4-FFF2-40B4-BE49-F238E27FC236}">
              <a16:creationId xmlns:a16="http://schemas.microsoft.com/office/drawing/2014/main" id="{E742C861-F092-4AB8-933F-50D6E49F0246}"/>
            </a:ext>
          </a:extLst>
        </xdr:cNvPr>
        <xdr:cNvCxnSpPr/>
      </xdr:nvCxnSpPr>
      <xdr:spPr>
        <a:xfrm flipV="1">
          <a:off x="1470342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5" name="【一般廃棄物処理施設】&#10;有形固定資産減価償却率最小値テキスト">
          <a:extLst>
            <a:ext uri="{FF2B5EF4-FFF2-40B4-BE49-F238E27FC236}">
              <a16:creationId xmlns:a16="http://schemas.microsoft.com/office/drawing/2014/main" id="{EA318590-38DF-4887-BBA0-B423F2A8AA25}"/>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6" name="直線コネクタ 495">
          <a:extLst>
            <a:ext uri="{FF2B5EF4-FFF2-40B4-BE49-F238E27FC236}">
              <a16:creationId xmlns:a16="http://schemas.microsoft.com/office/drawing/2014/main" id="{B6C3169A-D9E2-4B18-A400-17B2D1EF8E1E}"/>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97" name="【一般廃棄物処理施設】&#10;有形固定資産減価償却率最大値テキスト">
          <a:extLst>
            <a:ext uri="{FF2B5EF4-FFF2-40B4-BE49-F238E27FC236}">
              <a16:creationId xmlns:a16="http://schemas.microsoft.com/office/drawing/2014/main" id="{D85F323E-5065-440B-A391-90E449BC7DAB}"/>
            </a:ext>
          </a:extLst>
        </xdr:cNvPr>
        <xdr:cNvSpPr txBox="1"/>
      </xdr:nvSpPr>
      <xdr:spPr>
        <a:xfrm>
          <a:off x="14742160"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98" name="直線コネクタ 497">
          <a:extLst>
            <a:ext uri="{FF2B5EF4-FFF2-40B4-BE49-F238E27FC236}">
              <a16:creationId xmlns:a16="http://schemas.microsoft.com/office/drawing/2014/main" id="{22AFE336-F841-4CC5-853A-ABF7A9276D3D}"/>
            </a:ext>
          </a:extLst>
        </xdr:cNvPr>
        <xdr:cNvCxnSpPr/>
      </xdr:nvCxnSpPr>
      <xdr:spPr>
        <a:xfrm>
          <a:off x="1461135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99" name="【一般廃棄物処理施設】&#10;有形固定資産減価償却率平均値テキスト">
          <a:extLst>
            <a:ext uri="{FF2B5EF4-FFF2-40B4-BE49-F238E27FC236}">
              <a16:creationId xmlns:a16="http://schemas.microsoft.com/office/drawing/2014/main" id="{F9137149-02E8-4353-B63C-9AEC1019114B}"/>
            </a:ext>
          </a:extLst>
        </xdr:cNvPr>
        <xdr:cNvSpPr txBox="1"/>
      </xdr:nvSpPr>
      <xdr:spPr>
        <a:xfrm>
          <a:off x="1474216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00" name="フローチャート: 判断 499">
          <a:extLst>
            <a:ext uri="{FF2B5EF4-FFF2-40B4-BE49-F238E27FC236}">
              <a16:creationId xmlns:a16="http://schemas.microsoft.com/office/drawing/2014/main" id="{29EC89F5-235B-4427-8B56-5BB7A57808DB}"/>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01" name="フローチャート: 判断 500">
          <a:extLst>
            <a:ext uri="{FF2B5EF4-FFF2-40B4-BE49-F238E27FC236}">
              <a16:creationId xmlns:a16="http://schemas.microsoft.com/office/drawing/2014/main" id="{C599497B-540D-49D6-9B7D-2F8E37DF7C3D}"/>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103522</xdr:rowOff>
    </xdr:from>
    <xdr:ext cx="405111" cy="259045"/>
    <xdr:sp macro="" textlink="">
      <xdr:nvSpPr>
        <xdr:cNvPr id="502" name="n_1aveValue【一般廃棄物処理施設】&#10;有形固定資産減価償却率">
          <a:extLst>
            <a:ext uri="{FF2B5EF4-FFF2-40B4-BE49-F238E27FC236}">
              <a16:creationId xmlns:a16="http://schemas.microsoft.com/office/drawing/2014/main" id="{1DB16433-CBE0-4EC9-9E0B-5B99980B8764}"/>
            </a:ext>
          </a:extLst>
        </xdr:cNvPr>
        <xdr:cNvSpPr txBox="1"/>
      </xdr:nvSpPr>
      <xdr:spPr>
        <a:xfrm>
          <a:off x="1373823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149225</xdr:rowOff>
    </xdr:from>
    <xdr:to>
      <xdr:col>76</xdr:col>
      <xdr:colOff>165100</xdr:colOff>
      <xdr:row>38</xdr:row>
      <xdr:rowOff>79375</xdr:rowOff>
    </xdr:to>
    <xdr:sp macro="" textlink="">
      <xdr:nvSpPr>
        <xdr:cNvPr id="503" name="フローチャート: 判断 502">
          <a:extLst>
            <a:ext uri="{FF2B5EF4-FFF2-40B4-BE49-F238E27FC236}">
              <a16:creationId xmlns:a16="http://schemas.microsoft.com/office/drawing/2014/main" id="{35A21FDC-BA2F-4F3D-8183-54CE56FC1FED}"/>
            </a:ext>
          </a:extLst>
        </xdr:cNvPr>
        <xdr:cNvSpPr/>
      </xdr:nvSpPr>
      <xdr:spPr>
        <a:xfrm>
          <a:off x="13089890" y="6492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70502</xdr:rowOff>
    </xdr:from>
    <xdr:ext cx="405111" cy="259045"/>
    <xdr:sp macro="" textlink="">
      <xdr:nvSpPr>
        <xdr:cNvPr id="504" name="n_2aveValue【一般廃棄物処理施設】&#10;有形固定資産減価償却率">
          <a:extLst>
            <a:ext uri="{FF2B5EF4-FFF2-40B4-BE49-F238E27FC236}">
              <a16:creationId xmlns:a16="http://schemas.microsoft.com/office/drawing/2014/main" id="{BBD3642F-AE8C-426E-AD6E-7B1A4E3D004B}"/>
            </a:ext>
          </a:extLst>
        </xdr:cNvPr>
        <xdr:cNvSpPr txBox="1"/>
      </xdr:nvSpPr>
      <xdr:spPr>
        <a:xfrm>
          <a:off x="1295718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92075</xdr:rowOff>
    </xdr:from>
    <xdr:to>
      <xdr:col>72</xdr:col>
      <xdr:colOff>38100</xdr:colOff>
      <xdr:row>37</xdr:row>
      <xdr:rowOff>22225</xdr:rowOff>
    </xdr:to>
    <xdr:sp macro="" textlink="">
      <xdr:nvSpPr>
        <xdr:cNvPr id="505" name="フローチャート: 判断 504">
          <a:extLst>
            <a:ext uri="{FF2B5EF4-FFF2-40B4-BE49-F238E27FC236}">
              <a16:creationId xmlns:a16="http://schemas.microsoft.com/office/drawing/2014/main" id="{81D58C05-3A21-4866-9B70-F871B5BF4B00}"/>
            </a:ext>
          </a:extLst>
        </xdr:cNvPr>
        <xdr:cNvSpPr/>
      </xdr:nvSpPr>
      <xdr:spPr>
        <a:xfrm>
          <a:off x="12303760" y="626808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38752</xdr:rowOff>
    </xdr:from>
    <xdr:ext cx="405111" cy="259045"/>
    <xdr:sp macro="" textlink="">
      <xdr:nvSpPr>
        <xdr:cNvPr id="506" name="n_3aveValue【一般廃棄物処理施設】&#10;有形固定資産減価償却率">
          <a:extLst>
            <a:ext uri="{FF2B5EF4-FFF2-40B4-BE49-F238E27FC236}">
              <a16:creationId xmlns:a16="http://schemas.microsoft.com/office/drawing/2014/main" id="{0E967805-1FD3-4CF1-A95C-13FDF66A6190}"/>
            </a:ext>
          </a:extLst>
        </xdr:cNvPr>
        <xdr:cNvSpPr txBox="1"/>
      </xdr:nvSpPr>
      <xdr:spPr>
        <a:xfrm>
          <a:off x="1217105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153035</xdr:rowOff>
    </xdr:from>
    <xdr:to>
      <xdr:col>67</xdr:col>
      <xdr:colOff>101600</xdr:colOff>
      <xdr:row>37</xdr:row>
      <xdr:rowOff>83185</xdr:rowOff>
    </xdr:to>
    <xdr:sp macro="" textlink="">
      <xdr:nvSpPr>
        <xdr:cNvPr id="507" name="フローチャート: 判断 506">
          <a:extLst>
            <a:ext uri="{FF2B5EF4-FFF2-40B4-BE49-F238E27FC236}">
              <a16:creationId xmlns:a16="http://schemas.microsoft.com/office/drawing/2014/main" id="{2117581E-82CE-48DB-B986-C7D797647D76}"/>
            </a:ext>
          </a:extLst>
        </xdr:cNvPr>
        <xdr:cNvSpPr/>
      </xdr:nvSpPr>
      <xdr:spPr>
        <a:xfrm>
          <a:off x="11487150" y="6325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99712</xdr:rowOff>
    </xdr:from>
    <xdr:ext cx="405111" cy="259045"/>
    <xdr:sp macro="" textlink="">
      <xdr:nvSpPr>
        <xdr:cNvPr id="508" name="n_4aveValue【一般廃棄物処理施設】&#10;有形固定資産減価償却率">
          <a:extLst>
            <a:ext uri="{FF2B5EF4-FFF2-40B4-BE49-F238E27FC236}">
              <a16:creationId xmlns:a16="http://schemas.microsoft.com/office/drawing/2014/main" id="{BAC31734-331E-442C-B594-F5933D35D6D1}"/>
            </a:ext>
          </a:extLst>
        </xdr:cNvPr>
        <xdr:cNvSpPr txBox="1"/>
      </xdr:nvSpPr>
      <xdr:spPr>
        <a:xfrm>
          <a:off x="113544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58E34D1-FD4E-4414-BF06-5A89D6CFFC4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973EBE37-62E2-44D5-B55B-FF1CBF23C6A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DEFFCA1-845A-43AF-A7E5-22102D2550E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EAF259AA-5E94-4DD0-B6E5-72E7CAE3BE2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E54DCDC4-28F1-4A53-AEB3-BE73EC471CB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14" name="楕円 513">
          <a:extLst>
            <a:ext uri="{FF2B5EF4-FFF2-40B4-BE49-F238E27FC236}">
              <a16:creationId xmlns:a16="http://schemas.microsoft.com/office/drawing/2014/main" id="{2ABF4886-293E-4878-9CA6-D76A45F45443}"/>
            </a:ext>
          </a:extLst>
        </xdr:cNvPr>
        <xdr:cNvSpPr/>
      </xdr:nvSpPr>
      <xdr:spPr>
        <a:xfrm>
          <a:off x="14649450" y="66205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15" name="【一般廃棄物処理施設】&#10;有形固定資産減価償却率該当値テキスト">
          <a:extLst>
            <a:ext uri="{FF2B5EF4-FFF2-40B4-BE49-F238E27FC236}">
              <a16:creationId xmlns:a16="http://schemas.microsoft.com/office/drawing/2014/main" id="{366D088C-E879-4EF0-B48B-57685859C717}"/>
            </a:ext>
          </a:extLst>
        </xdr:cNvPr>
        <xdr:cNvSpPr txBox="1"/>
      </xdr:nvSpPr>
      <xdr:spPr>
        <a:xfrm>
          <a:off x="1474216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516" name="楕円 515">
          <a:extLst>
            <a:ext uri="{FF2B5EF4-FFF2-40B4-BE49-F238E27FC236}">
              <a16:creationId xmlns:a16="http://schemas.microsoft.com/office/drawing/2014/main" id="{4CAE092B-77E6-4604-AC36-B6D9AB765D07}"/>
            </a:ext>
          </a:extLst>
        </xdr:cNvPr>
        <xdr:cNvSpPr/>
      </xdr:nvSpPr>
      <xdr:spPr>
        <a:xfrm>
          <a:off x="13887450" y="65309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158115</xdr:rowOff>
    </xdr:to>
    <xdr:cxnSp macro="">
      <xdr:nvCxnSpPr>
        <xdr:cNvPr id="517" name="直線コネクタ 516">
          <a:extLst>
            <a:ext uri="{FF2B5EF4-FFF2-40B4-BE49-F238E27FC236}">
              <a16:creationId xmlns:a16="http://schemas.microsoft.com/office/drawing/2014/main" id="{567128A8-A7AE-492E-A2A1-8BCA48AE464E}"/>
            </a:ext>
          </a:extLst>
        </xdr:cNvPr>
        <xdr:cNvCxnSpPr/>
      </xdr:nvCxnSpPr>
      <xdr:spPr>
        <a:xfrm>
          <a:off x="13942060" y="6583680"/>
          <a:ext cx="762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518" name="楕円 517">
          <a:extLst>
            <a:ext uri="{FF2B5EF4-FFF2-40B4-BE49-F238E27FC236}">
              <a16:creationId xmlns:a16="http://schemas.microsoft.com/office/drawing/2014/main" id="{CB9D6E0F-9B33-4AD2-85C5-94516380002B}"/>
            </a:ext>
          </a:extLst>
        </xdr:cNvPr>
        <xdr:cNvSpPr/>
      </xdr:nvSpPr>
      <xdr:spPr>
        <a:xfrm>
          <a:off x="13089890" y="64833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70485</xdr:rowOff>
    </xdr:to>
    <xdr:cxnSp macro="">
      <xdr:nvCxnSpPr>
        <xdr:cNvPr id="519" name="直線コネクタ 518">
          <a:extLst>
            <a:ext uri="{FF2B5EF4-FFF2-40B4-BE49-F238E27FC236}">
              <a16:creationId xmlns:a16="http://schemas.microsoft.com/office/drawing/2014/main" id="{B89EAE38-FDBE-4C59-8660-7C5C4547448C}"/>
            </a:ext>
          </a:extLst>
        </xdr:cNvPr>
        <xdr:cNvCxnSpPr/>
      </xdr:nvCxnSpPr>
      <xdr:spPr>
        <a:xfrm>
          <a:off x="13144500" y="6532245"/>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520" name="楕円 519">
          <a:extLst>
            <a:ext uri="{FF2B5EF4-FFF2-40B4-BE49-F238E27FC236}">
              <a16:creationId xmlns:a16="http://schemas.microsoft.com/office/drawing/2014/main" id="{83494762-3784-4492-A234-C39A849F226C}"/>
            </a:ext>
          </a:extLst>
        </xdr:cNvPr>
        <xdr:cNvSpPr/>
      </xdr:nvSpPr>
      <xdr:spPr>
        <a:xfrm>
          <a:off x="12303760" y="652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57150</xdr:rowOff>
    </xdr:to>
    <xdr:cxnSp macro="">
      <xdr:nvCxnSpPr>
        <xdr:cNvPr id="521" name="直線コネクタ 520">
          <a:extLst>
            <a:ext uri="{FF2B5EF4-FFF2-40B4-BE49-F238E27FC236}">
              <a16:creationId xmlns:a16="http://schemas.microsoft.com/office/drawing/2014/main" id="{9AFAE101-30C7-4E54-B231-E7E1CB32A39F}"/>
            </a:ext>
          </a:extLst>
        </xdr:cNvPr>
        <xdr:cNvCxnSpPr/>
      </xdr:nvCxnSpPr>
      <xdr:spPr>
        <a:xfrm flipV="1">
          <a:off x="12346940" y="653224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95053AC7-5490-4664-A06A-C095DEDF5318}"/>
            </a:ext>
          </a:extLst>
        </xdr:cNvPr>
        <xdr:cNvSpPr txBox="1"/>
      </xdr:nvSpPr>
      <xdr:spPr>
        <a:xfrm>
          <a:off x="1373823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88282</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77B247AE-E0A7-4A84-A6B4-D01675EA7C19}"/>
            </a:ext>
          </a:extLst>
        </xdr:cNvPr>
        <xdr:cNvSpPr txBox="1"/>
      </xdr:nvSpPr>
      <xdr:spPr>
        <a:xfrm>
          <a:off x="1295718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D62131B3-0F88-419B-A5D2-C821732274D9}"/>
            </a:ext>
          </a:extLst>
        </xdr:cNvPr>
        <xdr:cNvSpPr txBox="1"/>
      </xdr:nvSpPr>
      <xdr:spPr>
        <a:xfrm>
          <a:off x="1217105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42476B8F-D50C-4691-B93D-3CB68AEA9F2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a:extLst>
            <a:ext uri="{FF2B5EF4-FFF2-40B4-BE49-F238E27FC236}">
              <a16:creationId xmlns:a16="http://schemas.microsoft.com/office/drawing/2014/main" id="{F1BEFE93-BC8B-4BC9-BC81-6898B741012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a:extLst>
            <a:ext uri="{FF2B5EF4-FFF2-40B4-BE49-F238E27FC236}">
              <a16:creationId xmlns:a16="http://schemas.microsoft.com/office/drawing/2014/main" id="{308E832F-6C98-4EA4-AA99-25E4C0935BC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a:extLst>
            <a:ext uri="{FF2B5EF4-FFF2-40B4-BE49-F238E27FC236}">
              <a16:creationId xmlns:a16="http://schemas.microsoft.com/office/drawing/2014/main" id="{AB9F4C37-18BA-47D3-991E-3F083E945AF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a:extLst>
            <a:ext uri="{FF2B5EF4-FFF2-40B4-BE49-F238E27FC236}">
              <a16:creationId xmlns:a16="http://schemas.microsoft.com/office/drawing/2014/main" id="{F796DCAE-6C3E-4222-901A-A1DC5460A29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a:extLst>
            <a:ext uri="{FF2B5EF4-FFF2-40B4-BE49-F238E27FC236}">
              <a16:creationId xmlns:a16="http://schemas.microsoft.com/office/drawing/2014/main" id="{82B8B5A8-6065-443A-B366-C192D710EA2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a:extLst>
            <a:ext uri="{FF2B5EF4-FFF2-40B4-BE49-F238E27FC236}">
              <a16:creationId xmlns:a16="http://schemas.microsoft.com/office/drawing/2014/main" id="{357BFE14-9564-47C7-A7B4-C9B7AB6E307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C47804C8-0AE4-48E5-A5DA-D236438EF03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a:extLst>
            <a:ext uri="{FF2B5EF4-FFF2-40B4-BE49-F238E27FC236}">
              <a16:creationId xmlns:a16="http://schemas.microsoft.com/office/drawing/2014/main" id="{F3E033F1-3ED1-4BDC-ACAB-93155ABB55D4}"/>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8B0EAA36-CA11-4963-B9C4-68C0972A633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a:extLst>
            <a:ext uri="{FF2B5EF4-FFF2-40B4-BE49-F238E27FC236}">
              <a16:creationId xmlns:a16="http://schemas.microsoft.com/office/drawing/2014/main" id="{C469A3D1-7FF0-4DA2-9189-8CBAFB2866EE}"/>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6" name="テキスト ボックス 535">
          <a:extLst>
            <a:ext uri="{FF2B5EF4-FFF2-40B4-BE49-F238E27FC236}">
              <a16:creationId xmlns:a16="http://schemas.microsoft.com/office/drawing/2014/main" id="{5B2030BA-1F0A-4F3A-88DF-3FF34709E673}"/>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a:extLst>
            <a:ext uri="{FF2B5EF4-FFF2-40B4-BE49-F238E27FC236}">
              <a16:creationId xmlns:a16="http://schemas.microsoft.com/office/drawing/2014/main" id="{87C3B93C-36F4-4CCD-8E0A-5EB510AFDF24}"/>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8" name="テキスト ボックス 537">
          <a:extLst>
            <a:ext uri="{FF2B5EF4-FFF2-40B4-BE49-F238E27FC236}">
              <a16:creationId xmlns:a16="http://schemas.microsoft.com/office/drawing/2014/main" id="{2C3D606A-8BED-4109-998B-8215B3B1EA8F}"/>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a:extLst>
            <a:ext uri="{FF2B5EF4-FFF2-40B4-BE49-F238E27FC236}">
              <a16:creationId xmlns:a16="http://schemas.microsoft.com/office/drawing/2014/main" id="{860DA004-862D-468D-8DD5-69573887580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0" name="テキスト ボックス 539">
          <a:extLst>
            <a:ext uri="{FF2B5EF4-FFF2-40B4-BE49-F238E27FC236}">
              <a16:creationId xmlns:a16="http://schemas.microsoft.com/office/drawing/2014/main" id="{21AC868B-572C-4AF7-B974-3C7543EB3992}"/>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a:extLst>
            <a:ext uri="{FF2B5EF4-FFF2-40B4-BE49-F238E27FC236}">
              <a16:creationId xmlns:a16="http://schemas.microsoft.com/office/drawing/2014/main" id="{F54D4E6E-54F1-4196-BC12-DF58C1D6C1B8}"/>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2" name="テキスト ボックス 541">
          <a:extLst>
            <a:ext uri="{FF2B5EF4-FFF2-40B4-BE49-F238E27FC236}">
              <a16:creationId xmlns:a16="http://schemas.microsoft.com/office/drawing/2014/main" id="{C4C0E615-79AA-479D-A32B-4D63A3E9C6BC}"/>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11D663C4-CFC7-4637-B170-B530A392F79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a:extLst>
            <a:ext uri="{FF2B5EF4-FFF2-40B4-BE49-F238E27FC236}">
              <a16:creationId xmlns:a16="http://schemas.microsoft.com/office/drawing/2014/main" id="{3922BEF4-7A5F-490E-950F-0D11C2226CD8}"/>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990748A3-6821-4C27-9BE3-5307B6E7194E}"/>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46" name="直線コネクタ 545">
          <a:extLst>
            <a:ext uri="{FF2B5EF4-FFF2-40B4-BE49-F238E27FC236}">
              <a16:creationId xmlns:a16="http://schemas.microsoft.com/office/drawing/2014/main" id="{592A1A6B-F834-4D00-BF96-6D94A5145EB7}"/>
            </a:ext>
          </a:extLst>
        </xdr:cNvPr>
        <xdr:cNvCxnSpPr/>
      </xdr:nvCxnSpPr>
      <xdr:spPr>
        <a:xfrm flipV="1">
          <a:off x="19947254" y="5847009"/>
          <a:ext cx="0" cy="131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47" name="【一般廃棄物処理施設】&#10;一人当たり有形固定資産（償却資産）額最小値テキスト">
          <a:extLst>
            <a:ext uri="{FF2B5EF4-FFF2-40B4-BE49-F238E27FC236}">
              <a16:creationId xmlns:a16="http://schemas.microsoft.com/office/drawing/2014/main" id="{9391E8BB-828A-42E2-B927-7831B89354CF}"/>
            </a:ext>
          </a:extLst>
        </xdr:cNvPr>
        <xdr:cNvSpPr txBox="1"/>
      </xdr:nvSpPr>
      <xdr:spPr>
        <a:xfrm>
          <a:off x="19985990" y="716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48" name="直線コネクタ 547">
          <a:extLst>
            <a:ext uri="{FF2B5EF4-FFF2-40B4-BE49-F238E27FC236}">
              <a16:creationId xmlns:a16="http://schemas.microsoft.com/office/drawing/2014/main" id="{E2C1DB5E-AAFD-4E10-A19E-4024F4300330}"/>
            </a:ext>
          </a:extLst>
        </xdr:cNvPr>
        <xdr:cNvCxnSpPr/>
      </xdr:nvCxnSpPr>
      <xdr:spPr>
        <a:xfrm>
          <a:off x="19885660" y="716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792BF555-BFA7-4820-9D90-08F783D9D04B}"/>
            </a:ext>
          </a:extLst>
        </xdr:cNvPr>
        <xdr:cNvSpPr txBox="1"/>
      </xdr:nvSpPr>
      <xdr:spPr>
        <a:xfrm>
          <a:off x="19985990" y="562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50" name="直線コネクタ 549">
          <a:extLst>
            <a:ext uri="{FF2B5EF4-FFF2-40B4-BE49-F238E27FC236}">
              <a16:creationId xmlns:a16="http://schemas.microsoft.com/office/drawing/2014/main" id="{A00E6F50-D273-4CEF-B15B-792632E0AEEE}"/>
            </a:ext>
          </a:extLst>
        </xdr:cNvPr>
        <xdr:cNvCxnSpPr/>
      </xdr:nvCxnSpPr>
      <xdr:spPr>
        <a:xfrm>
          <a:off x="19885660" y="584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51" name="【一般廃棄物処理施設】&#10;一人当たり有形固定資産（償却資産）額平均値テキスト">
          <a:extLst>
            <a:ext uri="{FF2B5EF4-FFF2-40B4-BE49-F238E27FC236}">
              <a16:creationId xmlns:a16="http://schemas.microsoft.com/office/drawing/2014/main" id="{612BA256-83D8-4B7F-B91C-856E5C235FFB}"/>
            </a:ext>
          </a:extLst>
        </xdr:cNvPr>
        <xdr:cNvSpPr txBox="1"/>
      </xdr:nvSpPr>
      <xdr:spPr>
        <a:xfrm>
          <a:off x="19985990" y="656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52" name="フローチャート: 判断 551">
          <a:extLst>
            <a:ext uri="{FF2B5EF4-FFF2-40B4-BE49-F238E27FC236}">
              <a16:creationId xmlns:a16="http://schemas.microsoft.com/office/drawing/2014/main" id="{A8E938E8-D116-45C7-874E-9975D2703652}"/>
            </a:ext>
          </a:extLst>
        </xdr:cNvPr>
        <xdr:cNvSpPr/>
      </xdr:nvSpPr>
      <xdr:spPr>
        <a:xfrm>
          <a:off x="19904710" y="6712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53" name="フローチャート: 判断 552">
          <a:extLst>
            <a:ext uri="{FF2B5EF4-FFF2-40B4-BE49-F238E27FC236}">
              <a16:creationId xmlns:a16="http://schemas.microsoft.com/office/drawing/2014/main" id="{E62C27DF-3599-4D80-ADDE-9C993CAA260D}"/>
            </a:ext>
          </a:extLst>
        </xdr:cNvPr>
        <xdr:cNvSpPr/>
      </xdr:nvSpPr>
      <xdr:spPr>
        <a:xfrm>
          <a:off x="19161760" y="673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164165</xdr:rowOff>
    </xdr:from>
    <xdr:ext cx="534377" cy="259045"/>
    <xdr:sp macro="" textlink="">
      <xdr:nvSpPr>
        <xdr:cNvPr id="554" name="n_1aveValue【一般廃棄物処理施設】&#10;一人当たり有形固定資産（償却資産）額">
          <a:extLst>
            <a:ext uri="{FF2B5EF4-FFF2-40B4-BE49-F238E27FC236}">
              <a16:creationId xmlns:a16="http://schemas.microsoft.com/office/drawing/2014/main" id="{C60C5397-AE45-4ABA-8129-FDF34F45663C}"/>
            </a:ext>
          </a:extLst>
        </xdr:cNvPr>
        <xdr:cNvSpPr txBox="1"/>
      </xdr:nvSpPr>
      <xdr:spPr>
        <a:xfrm>
          <a:off x="18951721" y="65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54761</xdr:rowOff>
    </xdr:from>
    <xdr:to>
      <xdr:col>107</xdr:col>
      <xdr:colOff>101600</xdr:colOff>
      <xdr:row>39</xdr:row>
      <xdr:rowOff>156361</xdr:rowOff>
    </xdr:to>
    <xdr:sp macro="" textlink="">
      <xdr:nvSpPr>
        <xdr:cNvPr id="555" name="フローチャート: 判断 554">
          <a:extLst>
            <a:ext uri="{FF2B5EF4-FFF2-40B4-BE49-F238E27FC236}">
              <a16:creationId xmlns:a16="http://schemas.microsoft.com/office/drawing/2014/main" id="{31DD56F9-9F5A-481D-965A-D191050F996D}"/>
            </a:ext>
          </a:extLst>
        </xdr:cNvPr>
        <xdr:cNvSpPr/>
      </xdr:nvSpPr>
      <xdr:spPr>
        <a:xfrm>
          <a:off x="18345150" y="6745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1438</xdr:rowOff>
    </xdr:from>
    <xdr:ext cx="534377" cy="259045"/>
    <xdr:sp macro="" textlink="">
      <xdr:nvSpPr>
        <xdr:cNvPr id="556" name="n_2aveValue【一般廃棄物処理施設】&#10;一人当たり有形固定資産（償却資産）額">
          <a:extLst>
            <a:ext uri="{FF2B5EF4-FFF2-40B4-BE49-F238E27FC236}">
              <a16:creationId xmlns:a16="http://schemas.microsoft.com/office/drawing/2014/main" id="{83356B64-9873-400D-A28F-1E7D83CD2A88}"/>
            </a:ext>
          </a:extLst>
        </xdr:cNvPr>
        <xdr:cNvSpPr txBox="1"/>
      </xdr:nvSpPr>
      <xdr:spPr>
        <a:xfrm>
          <a:off x="1817067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92087</xdr:rowOff>
    </xdr:from>
    <xdr:to>
      <xdr:col>102</xdr:col>
      <xdr:colOff>165100</xdr:colOff>
      <xdr:row>40</xdr:row>
      <xdr:rowOff>22237</xdr:rowOff>
    </xdr:to>
    <xdr:sp macro="" textlink="">
      <xdr:nvSpPr>
        <xdr:cNvPr id="557" name="フローチャート: 判断 556">
          <a:extLst>
            <a:ext uri="{FF2B5EF4-FFF2-40B4-BE49-F238E27FC236}">
              <a16:creationId xmlns:a16="http://schemas.microsoft.com/office/drawing/2014/main" id="{69E0DC68-6A87-4D56-979E-E6400C7E845A}"/>
            </a:ext>
          </a:extLst>
        </xdr:cNvPr>
        <xdr:cNvSpPr/>
      </xdr:nvSpPr>
      <xdr:spPr>
        <a:xfrm>
          <a:off x="17547590" y="678244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38764</xdr:rowOff>
    </xdr:from>
    <xdr:ext cx="534377" cy="259045"/>
    <xdr:sp macro="" textlink="">
      <xdr:nvSpPr>
        <xdr:cNvPr id="558" name="n_3aveValue【一般廃棄物処理施設】&#10;一人当たり有形固定資産（償却資産）額">
          <a:extLst>
            <a:ext uri="{FF2B5EF4-FFF2-40B4-BE49-F238E27FC236}">
              <a16:creationId xmlns:a16="http://schemas.microsoft.com/office/drawing/2014/main" id="{DDC3624B-D6A9-47AF-BB3F-DF3906DE7AC3}"/>
            </a:ext>
          </a:extLst>
        </xdr:cNvPr>
        <xdr:cNvSpPr txBox="1"/>
      </xdr:nvSpPr>
      <xdr:spPr>
        <a:xfrm>
          <a:off x="17354061" y="65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92594</xdr:rowOff>
    </xdr:from>
    <xdr:to>
      <xdr:col>98</xdr:col>
      <xdr:colOff>38100</xdr:colOff>
      <xdr:row>40</xdr:row>
      <xdr:rowOff>22744</xdr:rowOff>
    </xdr:to>
    <xdr:sp macro="" textlink="">
      <xdr:nvSpPr>
        <xdr:cNvPr id="559" name="フローチャート: 判断 558">
          <a:extLst>
            <a:ext uri="{FF2B5EF4-FFF2-40B4-BE49-F238E27FC236}">
              <a16:creationId xmlns:a16="http://schemas.microsoft.com/office/drawing/2014/main" id="{7EBAE028-AF42-4190-B6D2-A2C2C8239182}"/>
            </a:ext>
          </a:extLst>
        </xdr:cNvPr>
        <xdr:cNvSpPr/>
      </xdr:nvSpPr>
      <xdr:spPr>
        <a:xfrm>
          <a:off x="16761460" y="67829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39271</xdr:rowOff>
    </xdr:from>
    <xdr:ext cx="534377" cy="259045"/>
    <xdr:sp macro="" textlink="">
      <xdr:nvSpPr>
        <xdr:cNvPr id="560" name="n_4aveValue【一般廃棄物処理施設】&#10;一人当たり有形固定資産（償却資産）額">
          <a:extLst>
            <a:ext uri="{FF2B5EF4-FFF2-40B4-BE49-F238E27FC236}">
              <a16:creationId xmlns:a16="http://schemas.microsoft.com/office/drawing/2014/main" id="{EA746296-5F60-4F52-A561-791D94BF392D}"/>
            </a:ext>
          </a:extLst>
        </xdr:cNvPr>
        <xdr:cNvSpPr txBox="1"/>
      </xdr:nvSpPr>
      <xdr:spPr>
        <a:xfrm>
          <a:off x="16556501" y="65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486291D7-5C37-4870-A8EE-697B6AF926B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6F994B0E-65B4-429C-BF55-83DBA794C38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75A82816-1E4E-463C-B365-C4BA832D47A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CEA45DA3-9825-4E7A-92F7-EEC65CAD25E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C2D35C4A-3E4F-477A-B692-8E81EA7DC63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124091</xdr:rowOff>
    </xdr:from>
    <xdr:to>
      <xdr:col>116</xdr:col>
      <xdr:colOff>114300</xdr:colOff>
      <xdr:row>40</xdr:row>
      <xdr:rowOff>54241</xdr:rowOff>
    </xdr:to>
    <xdr:sp macro="" textlink="">
      <xdr:nvSpPr>
        <xdr:cNvPr id="566" name="楕円 565">
          <a:extLst>
            <a:ext uri="{FF2B5EF4-FFF2-40B4-BE49-F238E27FC236}">
              <a16:creationId xmlns:a16="http://schemas.microsoft.com/office/drawing/2014/main" id="{9751E5FF-FB24-4504-BC10-D6F5DD4083C5}"/>
            </a:ext>
          </a:extLst>
        </xdr:cNvPr>
        <xdr:cNvSpPr/>
      </xdr:nvSpPr>
      <xdr:spPr>
        <a:xfrm>
          <a:off x="19904710" y="68125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102518</xdr:rowOff>
    </xdr:from>
    <xdr:ext cx="534377" cy="259045"/>
    <xdr:sp macro="" textlink="">
      <xdr:nvSpPr>
        <xdr:cNvPr id="567" name="【一般廃棄物処理施設】&#10;一人当たり有形固定資産（償却資産）額該当値テキスト">
          <a:extLst>
            <a:ext uri="{FF2B5EF4-FFF2-40B4-BE49-F238E27FC236}">
              <a16:creationId xmlns:a16="http://schemas.microsoft.com/office/drawing/2014/main" id="{0FFEBB6D-44C9-468F-A64A-1128684BB051}"/>
            </a:ext>
          </a:extLst>
        </xdr:cNvPr>
        <xdr:cNvSpPr txBox="1"/>
      </xdr:nvSpPr>
      <xdr:spPr>
        <a:xfrm>
          <a:off x="19985990" y="678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123963</xdr:rowOff>
    </xdr:from>
    <xdr:to>
      <xdr:col>112</xdr:col>
      <xdr:colOff>38100</xdr:colOff>
      <xdr:row>40</xdr:row>
      <xdr:rowOff>54113</xdr:rowOff>
    </xdr:to>
    <xdr:sp macro="" textlink="">
      <xdr:nvSpPr>
        <xdr:cNvPr id="568" name="楕円 567">
          <a:extLst>
            <a:ext uri="{FF2B5EF4-FFF2-40B4-BE49-F238E27FC236}">
              <a16:creationId xmlns:a16="http://schemas.microsoft.com/office/drawing/2014/main" id="{705DE3A9-5E4A-426D-81C2-E538E4C9AFF3}"/>
            </a:ext>
          </a:extLst>
        </xdr:cNvPr>
        <xdr:cNvSpPr/>
      </xdr:nvSpPr>
      <xdr:spPr>
        <a:xfrm>
          <a:off x="19161760" y="68124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3313</xdr:rowOff>
    </xdr:from>
    <xdr:to>
      <xdr:col>116</xdr:col>
      <xdr:colOff>63500</xdr:colOff>
      <xdr:row>40</xdr:row>
      <xdr:rowOff>3441</xdr:rowOff>
    </xdr:to>
    <xdr:cxnSp macro="">
      <xdr:nvCxnSpPr>
        <xdr:cNvPr id="569" name="直線コネクタ 568">
          <a:extLst>
            <a:ext uri="{FF2B5EF4-FFF2-40B4-BE49-F238E27FC236}">
              <a16:creationId xmlns:a16="http://schemas.microsoft.com/office/drawing/2014/main" id="{C4D46464-E145-475A-86E0-AE98F078722D}"/>
            </a:ext>
          </a:extLst>
        </xdr:cNvPr>
        <xdr:cNvCxnSpPr/>
      </xdr:nvCxnSpPr>
      <xdr:spPr>
        <a:xfrm>
          <a:off x="19204940" y="6861313"/>
          <a:ext cx="74295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102763</xdr:rowOff>
    </xdr:from>
    <xdr:to>
      <xdr:col>107</xdr:col>
      <xdr:colOff>101600</xdr:colOff>
      <xdr:row>40</xdr:row>
      <xdr:rowOff>32913</xdr:rowOff>
    </xdr:to>
    <xdr:sp macro="" textlink="">
      <xdr:nvSpPr>
        <xdr:cNvPr id="570" name="楕円 569">
          <a:extLst>
            <a:ext uri="{FF2B5EF4-FFF2-40B4-BE49-F238E27FC236}">
              <a16:creationId xmlns:a16="http://schemas.microsoft.com/office/drawing/2014/main" id="{BF6A1A66-D037-4CAE-8686-4D0085FC3C33}"/>
            </a:ext>
          </a:extLst>
        </xdr:cNvPr>
        <xdr:cNvSpPr/>
      </xdr:nvSpPr>
      <xdr:spPr>
        <a:xfrm>
          <a:off x="18345150" y="67855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153563</xdr:rowOff>
    </xdr:from>
    <xdr:to>
      <xdr:col>111</xdr:col>
      <xdr:colOff>177800</xdr:colOff>
      <xdr:row>40</xdr:row>
      <xdr:rowOff>3313</xdr:rowOff>
    </xdr:to>
    <xdr:cxnSp macro="">
      <xdr:nvCxnSpPr>
        <xdr:cNvPr id="571" name="直線コネクタ 570">
          <a:extLst>
            <a:ext uri="{FF2B5EF4-FFF2-40B4-BE49-F238E27FC236}">
              <a16:creationId xmlns:a16="http://schemas.microsoft.com/office/drawing/2014/main" id="{D33C1176-EEA3-4CF2-8908-91141FAE48E1}"/>
            </a:ext>
          </a:extLst>
        </xdr:cNvPr>
        <xdr:cNvCxnSpPr/>
      </xdr:nvCxnSpPr>
      <xdr:spPr>
        <a:xfrm>
          <a:off x="18399760" y="6840113"/>
          <a:ext cx="80518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131699</xdr:rowOff>
    </xdr:from>
    <xdr:to>
      <xdr:col>102</xdr:col>
      <xdr:colOff>165100</xdr:colOff>
      <xdr:row>40</xdr:row>
      <xdr:rowOff>61849</xdr:rowOff>
    </xdr:to>
    <xdr:sp macro="" textlink="">
      <xdr:nvSpPr>
        <xdr:cNvPr id="572" name="楕円 571">
          <a:extLst>
            <a:ext uri="{FF2B5EF4-FFF2-40B4-BE49-F238E27FC236}">
              <a16:creationId xmlns:a16="http://schemas.microsoft.com/office/drawing/2014/main" id="{C35B149D-0083-4C58-B667-3C73B2F8C55F}"/>
            </a:ext>
          </a:extLst>
        </xdr:cNvPr>
        <xdr:cNvSpPr/>
      </xdr:nvSpPr>
      <xdr:spPr>
        <a:xfrm>
          <a:off x="17547590" y="682205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153563</xdr:rowOff>
    </xdr:from>
    <xdr:to>
      <xdr:col>107</xdr:col>
      <xdr:colOff>50800</xdr:colOff>
      <xdr:row>40</xdr:row>
      <xdr:rowOff>11049</xdr:rowOff>
    </xdr:to>
    <xdr:cxnSp macro="">
      <xdr:nvCxnSpPr>
        <xdr:cNvPr id="573" name="直線コネクタ 572">
          <a:extLst>
            <a:ext uri="{FF2B5EF4-FFF2-40B4-BE49-F238E27FC236}">
              <a16:creationId xmlns:a16="http://schemas.microsoft.com/office/drawing/2014/main" id="{90C0AC95-3F57-4742-8FBD-D7C5460C77E3}"/>
            </a:ext>
          </a:extLst>
        </xdr:cNvPr>
        <xdr:cNvCxnSpPr/>
      </xdr:nvCxnSpPr>
      <xdr:spPr>
        <a:xfrm flipV="1">
          <a:off x="17602200" y="6840113"/>
          <a:ext cx="797560" cy="3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45240</xdr:rowOff>
    </xdr:from>
    <xdr:ext cx="534377" cy="259045"/>
    <xdr:sp macro="" textlink="">
      <xdr:nvSpPr>
        <xdr:cNvPr id="574" name="n_1mainValue【一般廃棄物処理施設】&#10;一人当たり有形固定資産（償却資産）額">
          <a:extLst>
            <a:ext uri="{FF2B5EF4-FFF2-40B4-BE49-F238E27FC236}">
              <a16:creationId xmlns:a16="http://schemas.microsoft.com/office/drawing/2014/main" id="{37DE58CC-6331-4528-8FB8-3303E0F2FF9E}"/>
            </a:ext>
          </a:extLst>
        </xdr:cNvPr>
        <xdr:cNvSpPr txBox="1"/>
      </xdr:nvSpPr>
      <xdr:spPr>
        <a:xfrm>
          <a:off x="18951721" y="690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24040</xdr:rowOff>
    </xdr:from>
    <xdr:ext cx="534377" cy="259045"/>
    <xdr:sp macro="" textlink="">
      <xdr:nvSpPr>
        <xdr:cNvPr id="575" name="n_2mainValue【一般廃棄物処理施設】&#10;一人当たり有形固定資産（償却資産）額">
          <a:extLst>
            <a:ext uri="{FF2B5EF4-FFF2-40B4-BE49-F238E27FC236}">
              <a16:creationId xmlns:a16="http://schemas.microsoft.com/office/drawing/2014/main" id="{87AB8328-6859-4E9A-B01C-D3A2B2FA7D14}"/>
            </a:ext>
          </a:extLst>
        </xdr:cNvPr>
        <xdr:cNvSpPr txBox="1"/>
      </xdr:nvSpPr>
      <xdr:spPr>
        <a:xfrm>
          <a:off x="18170671" y="68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52976</xdr:rowOff>
    </xdr:from>
    <xdr:ext cx="534377" cy="259045"/>
    <xdr:sp macro="" textlink="">
      <xdr:nvSpPr>
        <xdr:cNvPr id="576" name="n_3mainValue【一般廃棄物処理施設】&#10;一人当たり有形固定資産（償却資産）額">
          <a:extLst>
            <a:ext uri="{FF2B5EF4-FFF2-40B4-BE49-F238E27FC236}">
              <a16:creationId xmlns:a16="http://schemas.microsoft.com/office/drawing/2014/main" id="{ECC4DD98-EE2A-4BD2-8CAA-1407A5960360}"/>
            </a:ext>
          </a:extLst>
        </xdr:cNvPr>
        <xdr:cNvSpPr txBox="1"/>
      </xdr:nvSpPr>
      <xdr:spPr>
        <a:xfrm>
          <a:off x="17354061" y="69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8BE573E4-5A11-4F3B-8EDE-4A7F7C24150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5386206D-9FC8-4FBA-AE5C-4EC3E0303BB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08C84489-8FDB-4C1B-9DCD-A06920AB84E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67C1E99F-1A70-46EC-A8D6-F75367DE0283}"/>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DF0CA225-FE0F-482F-B6ED-3EF6CC0754F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AE74568D-C0D5-4062-ABEC-195231317B0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E6686323-CB7D-4ED4-85AD-4D2417B304E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4EF9BF27-CF0A-4598-8113-5B25CF90729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a16="http://schemas.microsoft.com/office/drawing/2014/main" id="{0DD6A7D4-99D2-49A9-9FC2-D7735B28101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8EABAD83-150B-46AD-8F59-E83409E01BB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a:extLst>
            <a:ext uri="{FF2B5EF4-FFF2-40B4-BE49-F238E27FC236}">
              <a16:creationId xmlns:a16="http://schemas.microsoft.com/office/drawing/2014/main" id="{23CC740C-BE41-4D85-9E01-E7C87DD0B2E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8" name="直線コネクタ 587">
          <a:extLst>
            <a:ext uri="{FF2B5EF4-FFF2-40B4-BE49-F238E27FC236}">
              <a16:creationId xmlns:a16="http://schemas.microsoft.com/office/drawing/2014/main" id="{94D6B4B8-558B-4978-B9F8-17003B37B296}"/>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9" name="テキスト ボックス 588">
          <a:extLst>
            <a:ext uri="{FF2B5EF4-FFF2-40B4-BE49-F238E27FC236}">
              <a16:creationId xmlns:a16="http://schemas.microsoft.com/office/drawing/2014/main" id="{30B8E6A9-B930-4955-B1BD-345C8A900861}"/>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0" name="直線コネクタ 589">
          <a:extLst>
            <a:ext uri="{FF2B5EF4-FFF2-40B4-BE49-F238E27FC236}">
              <a16:creationId xmlns:a16="http://schemas.microsoft.com/office/drawing/2014/main" id="{AA492E28-8E92-4EAA-9BA5-520419798015}"/>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1" name="テキスト ボックス 590">
          <a:extLst>
            <a:ext uri="{FF2B5EF4-FFF2-40B4-BE49-F238E27FC236}">
              <a16:creationId xmlns:a16="http://schemas.microsoft.com/office/drawing/2014/main" id="{AF743E79-BC1D-46E2-A6EC-5E48280C9BFD}"/>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2" name="直線コネクタ 591">
          <a:extLst>
            <a:ext uri="{FF2B5EF4-FFF2-40B4-BE49-F238E27FC236}">
              <a16:creationId xmlns:a16="http://schemas.microsoft.com/office/drawing/2014/main" id="{3475DC89-2FF1-4111-BA83-D78345500C39}"/>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3" name="テキスト ボックス 592">
          <a:extLst>
            <a:ext uri="{FF2B5EF4-FFF2-40B4-BE49-F238E27FC236}">
              <a16:creationId xmlns:a16="http://schemas.microsoft.com/office/drawing/2014/main" id="{564F0056-D466-48D0-BD2D-4CE5D25CEBB0}"/>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4" name="直線コネクタ 593">
          <a:extLst>
            <a:ext uri="{FF2B5EF4-FFF2-40B4-BE49-F238E27FC236}">
              <a16:creationId xmlns:a16="http://schemas.microsoft.com/office/drawing/2014/main" id="{8B95A23F-7CED-4834-9272-FBC093A5AEAE}"/>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5" name="テキスト ボックス 594">
          <a:extLst>
            <a:ext uri="{FF2B5EF4-FFF2-40B4-BE49-F238E27FC236}">
              <a16:creationId xmlns:a16="http://schemas.microsoft.com/office/drawing/2014/main" id="{5AEFA3EE-777D-48C7-A496-36C2CD68E3B4}"/>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6" name="直線コネクタ 595">
          <a:extLst>
            <a:ext uri="{FF2B5EF4-FFF2-40B4-BE49-F238E27FC236}">
              <a16:creationId xmlns:a16="http://schemas.microsoft.com/office/drawing/2014/main" id="{40699C46-8570-4738-917F-88FFDE65B0CE}"/>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7" name="テキスト ボックス 596">
          <a:extLst>
            <a:ext uri="{FF2B5EF4-FFF2-40B4-BE49-F238E27FC236}">
              <a16:creationId xmlns:a16="http://schemas.microsoft.com/office/drawing/2014/main" id="{E3172E86-9813-472D-9BF4-A5DC5B756A45}"/>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8" name="直線コネクタ 597">
          <a:extLst>
            <a:ext uri="{FF2B5EF4-FFF2-40B4-BE49-F238E27FC236}">
              <a16:creationId xmlns:a16="http://schemas.microsoft.com/office/drawing/2014/main" id="{C94FB284-2508-4309-8B65-80BAD9F25B95}"/>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9" name="テキスト ボックス 598">
          <a:extLst>
            <a:ext uri="{FF2B5EF4-FFF2-40B4-BE49-F238E27FC236}">
              <a16:creationId xmlns:a16="http://schemas.microsoft.com/office/drawing/2014/main" id="{D7C45FD5-E78E-458D-BD50-62836E17A93A}"/>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412ADC66-84E1-4B9B-B39E-64A0294B133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A134BA80-8B2B-4060-8432-CB659994FE5F}"/>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02" name="直線コネクタ 601">
          <a:extLst>
            <a:ext uri="{FF2B5EF4-FFF2-40B4-BE49-F238E27FC236}">
              <a16:creationId xmlns:a16="http://schemas.microsoft.com/office/drawing/2014/main" id="{2A8A2770-7100-40AF-9D61-6BDCB042899A}"/>
            </a:ext>
          </a:extLst>
        </xdr:cNvPr>
        <xdr:cNvCxnSpPr/>
      </xdr:nvCxnSpPr>
      <xdr:spPr>
        <a:xfrm flipV="1">
          <a:off x="14703424" y="9667875"/>
          <a:ext cx="0" cy="12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03" name="【保健センター・保健所】&#10;有形固定資産減価償却率最小値テキスト">
          <a:extLst>
            <a:ext uri="{FF2B5EF4-FFF2-40B4-BE49-F238E27FC236}">
              <a16:creationId xmlns:a16="http://schemas.microsoft.com/office/drawing/2014/main" id="{07D82A74-18C5-4C2E-9BE5-382145A0E391}"/>
            </a:ext>
          </a:extLst>
        </xdr:cNvPr>
        <xdr:cNvSpPr txBox="1"/>
      </xdr:nvSpPr>
      <xdr:spPr>
        <a:xfrm>
          <a:off x="1474216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04" name="直線コネクタ 603">
          <a:extLst>
            <a:ext uri="{FF2B5EF4-FFF2-40B4-BE49-F238E27FC236}">
              <a16:creationId xmlns:a16="http://schemas.microsoft.com/office/drawing/2014/main" id="{60E39139-01EA-4B62-AF6F-93BAD70364F1}"/>
            </a:ext>
          </a:extLst>
        </xdr:cNvPr>
        <xdr:cNvCxnSpPr/>
      </xdr:nvCxnSpPr>
      <xdr:spPr>
        <a:xfrm>
          <a:off x="14611350" y="1095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05" name="【保健センター・保健所】&#10;有形固定資産減価償却率最大値テキスト">
          <a:extLst>
            <a:ext uri="{FF2B5EF4-FFF2-40B4-BE49-F238E27FC236}">
              <a16:creationId xmlns:a16="http://schemas.microsoft.com/office/drawing/2014/main" id="{A322AD69-9C25-4C1B-8961-53F5B44589D4}"/>
            </a:ext>
          </a:extLst>
        </xdr:cNvPr>
        <xdr:cNvSpPr txBox="1"/>
      </xdr:nvSpPr>
      <xdr:spPr>
        <a:xfrm>
          <a:off x="147421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06" name="直線コネクタ 605">
          <a:extLst>
            <a:ext uri="{FF2B5EF4-FFF2-40B4-BE49-F238E27FC236}">
              <a16:creationId xmlns:a16="http://schemas.microsoft.com/office/drawing/2014/main" id="{2C130256-8D37-47FC-B754-2F52A73B9BE8}"/>
            </a:ext>
          </a:extLst>
        </xdr:cNvPr>
        <xdr:cNvCxnSpPr/>
      </xdr:nvCxnSpPr>
      <xdr:spPr>
        <a:xfrm>
          <a:off x="1461135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07" name="【保健センター・保健所】&#10;有形固定資産減価償却率平均値テキスト">
          <a:extLst>
            <a:ext uri="{FF2B5EF4-FFF2-40B4-BE49-F238E27FC236}">
              <a16:creationId xmlns:a16="http://schemas.microsoft.com/office/drawing/2014/main" id="{57D864D9-0A18-4120-A732-C3F698C6B701}"/>
            </a:ext>
          </a:extLst>
        </xdr:cNvPr>
        <xdr:cNvSpPr txBox="1"/>
      </xdr:nvSpPr>
      <xdr:spPr>
        <a:xfrm>
          <a:off x="14742160" y="10180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08" name="フローチャート: 判断 607">
          <a:extLst>
            <a:ext uri="{FF2B5EF4-FFF2-40B4-BE49-F238E27FC236}">
              <a16:creationId xmlns:a16="http://schemas.microsoft.com/office/drawing/2014/main" id="{21C0B19F-7E3B-4ACE-BA23-42F922BEF054}"/>
            </a:ext>
          </a:extLst>
        </xdr:cNvPr>
        <xdr:cNvSpPr/>
      </xdr:nvSpPr>
      <xdr:spPr>
        <a:xfrm>
          <a:off x="14649450" y="103328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09" name="フローチャート: 判断 608">
          <a:extLst>
            <a:ext uri="{FF2B5EF4-FFF2-40B4-BE49-F238E27FC236}">
              <a16:creationId xmlns:a16="http://schemas.microsoft.com/office/drawing/2014/main" id="{B66921ED-CEE5-46CB-B215-91FAA7A63898}"/>
            </a:ext>
          </a:extLst>
        </xdr:cNvPr>
        <xdr:cNvSpPr/>
      </xdr:nvSpPr>
      <xdr:spPr>
        <a:xfrm>
          <a:off x="13887450" y="102968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610" name="n_1aveValue【保健センター・保健所】&#10;有形固定資産減価償却率">
          <a:extLst>
            <a:ext uri="{FF2B5EF4-FFF2-40B4-BE49-F238E27FC236}">
              <a16:creationId xmlns:a16="http://schemas.microsoft.com/office/drawing/2014/main" id="{A5B93358-7C4A-48B6-BDB6-5F4D8761CD2D}"/>
            </a:ext>
          </a:extLst>
        </xdr:cNvPr>
        <xdr:cNvSpPr txBox="1"/>
      </xdr:nvSpPr>
      <xdr:spPr>
        <a:xfrm>
          <a:off x="13738234" y="1007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159838</xdr:rowOff>
    </xdr:from>
    <xdr:to>
      <xdr:col>76</xdr:col>
      <xdr:colOff>165100</xdr:colOff>
      <xdr:row>60</xdr:row>
      <xdr:rowOff>89988</xdr:rowOff>
    </xdr:to>
    <xdr:sp macro="" textlink="">
      <xdr:nvSpPr>
        <xdr:cNvPr id="611" name="フローチャート: 判断 610">
          <a:extLst>
            <a:ext uri="{FF2B5EF4-FFF2-40B4-BE49-F238E27FC236}">
              <a16:creationId xmlns:a16="http://schemas.microsoft.com/office/drawing/2014/main" id="{445F6E1D-899C-481A-B9D4-B2375CA0F328}"/>
            </a:ext>
          </a:extLst>
        </xdr:cNvPr>
        <xdr:cNvSpPr/>
      </xdr:nvSpPr>
      <xdr:spPr>
        <a:xfrm>
          <a:off x="13089890" y="10277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106515</xdr:rowOff>
    </xdr:from>
    <xdr:ext cx="405111" cy="259045"/>
    <xdr:sp macro="" textlink="">
      <xdr:nvSpPr>
        <xdr:cNvPr id="612" name="n_2aveValue【保健センター・保健所】&#10;有形固定資産減価償却率">
          <a:extLst>
            <a:ext uri="{FF2B5EF4-FFF2-40B4-BE49-F238E27FC236}">
              <a16:creationId xmlns:a16="http://schemas.microsoft.com/office/drawing/2014/main" id="{2CA14829-4FC2-4013-8794-B6470DF0397E}"/>
            </a:ext>
          </a:extLst>
        </xdr:cNvPr>
        <xdr:cNvSpPr txBox="1"/>
      </xdr:nvSpPr>
      <xdr:spPr>
        <a:xfrm>
          <a:off x="12957184" y="1004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132080</xdr:rowOff>
    </xdr:from>
    <xdr:to>
      <xdr:col>72</xdr:col>
      <xdr:colOff>38100</xdr:colOff>
      <xdr:row>60</xdr:row>
      <xdr:rowOff>62230</xdr:rowOff>
    </xdr:to>
    <xdr:sp macro="" textlink="">
      <xdr:nvSpPr>
        <xdr:cNvPr id="613" name="フローチャート: 判断 612">
          <a:extLst>
            <a:ext uri="{FF2B5EF4-FFF2-40B4-BE49-F238E27FC236}">
              <a16:creationId xmlns:a16="http://schemas.microsoft.com/office/drawing/2014/main" id="{9737D5F7-828D-4FF7-BB26-5115963313BF}"/>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78757</xdr:rowOff>
    </xdr:from>
    <xdr:ext cx="405111" cy="259045"/>
    <xdr:sp macro="" textlink="">
      <xdr:nvSpPr>
        <xdr:cNvPr id="614" name="n_3aveValue【保健センター・保健所】&#10;有形固定資産減価償却率">
          <a:extLst>
            <a:ext uri="{FF2B5EF4-FFF2-40B4-BE49-F238E27FC236}">
              <a16:creationId xmlns:a16="http://schemas.microsoft.com/office/drawing/2014/main" id="{61C02932-DFE9-409C-A4D2-ABEA6DC40E11}"/>
            </a:ext>
          </a:extLst>
        </xdr:cNvPr>
        <xdr:cNvSpPr txBox="1"/>
      </xdr:nvSpPr>
      <xdr:spPr>
        <a:xfrm>
          <a:off x="1217105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104322</xdr:rowOff>
    </xdr:from>
    <xdr:to>
      <xdr:col>67</xdr:col>
      <xdr:colOff>101600</xdr:colOff>
      <xdr:row>60</xdr:row>
      <xdr:rowOff>34472</xdr:rowOff>
    </xdr:to>
    <xdr:sp macro="" textlink="">
      <xdr:nvSpPr>
        <xdr:cNvPr id="615" name="フローチャート: 判断 614">
          <a:extLst>
            <a:ext uri="{FF2B5EF4-FFF2-40B4-BE49-F238E27FC236}">
              <a16:creationId xmlns:a16="http://schemas.microsoft.com/office/drawing/2014/main" id="{2E95E6C6-DEA3-4401-8FB5-695D78D226CE}"/>
            </a:ext>
          </a:extLst>
        </xdr:cNvPr>
        <xdr:cNvSpPr/>
      </xdr:nvSpPr>
      <xdr:spPr>
        <a:xfrm>
          <a:off x="11487150" y="102179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50999</xdr:rowOff>
    </xdr:from>
    <xdr:ext cx="405111" cy="259045"/>
    <xdr:sp macro="" textlink="">
      <xdr:nvSpPr>
        <xdr:cNvPr id="616" name="n_4aveValue【保健センター・保健所】&#10;有形固定資産減価償却率">
          <a:extLst>
            <a:ext uri="{FF2B5EF4-FFF2-40B4-BE49-F238E27FC236}">
              <a16:creationId xmlns:a16="http://schemas.microsoft.com/office/drawing/2014/main" id="{FA1B0881-9AE0-4906-B67E-2B1FC5535689}"/>
            </a:ext>
          </a:extLst>
        </xdr:cNvPr>
        <xdr:cNvSpPr txBox="1"/>
      </xdr:nvSpPr>
      <xdr:spPr>
        <a:xfrm>
          <a:off x="11354444" y="999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863B4218-0A5D-4504-851F-5218509F3D8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39A5A4C5-26CC-4515-9B9B-F9C8C72794F5}"/>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F6B9092F-931F-4BCF-A8A4-AD4E1935B6B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CB0E9092-61A2-4823-8A70-D65EC73B058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96E4157B-D29C-42F3-A5BA-9F4F2EBA018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87993</xdr:rowOff>
    </xdr:from>
    <xdr:to>
      <xdr:col>85</xdr:col>
      <xdr:colOff>177800</xdr:colOff>
      <xdr:row>64</xdr:row>
      <xdr:rowOff>18143</xdr:rowOff>
    </xdr:to>
    <xdr:sp macro="" textlink="">
      <xdr:nvSpPr>
        <xdr:cNvPr id="622" name="楕円 621">
          <a:extLst>
            <a:ext uri="{FF2B5EF4-FFF2-40B4-BE49-F238E27FC236}">
              <a16:creationId xmlns:a16="http://schemas.microsoft.com/office/drawing/2014/main" id="{61BB62FD-7C49-470E-A65D-C9E5204A23A9}"/>
            </a:ext>
          </a:extLst>
        </xdr:cNvPr>
        <xdr:cNvSpPr/>
      </xdr:nvSpPr>
      <xdr:spPr>
        <a:xfrm>
          <a:off x="14649450" y="108931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2920</xdr:rowOff>
    </xdr:from>
    <xdr:ext cx="405111" cy="259045"/>
    <xdr:sp macro="" textlink="">
      <xdr:nvSpPr>
        <xdr:cNvPr id="623" name="【保健センター・保健所】&#10;有形固定資産減価償却率該当値テキスト">
          <a:extLst>
            <a:ext uri="{FF2B5EF4-FFF2-40B4-BE49-F238E27FC236}">
              <a16:creationId xmlns:a16="http://schemas.microsoft.com/office/drawing/2014/main" id="{66BD8F89-B4B7-4E7D-934C-44623ABAAA6E}"/>
            </a:ext>
          </a:extLst>
        </xdr:cNvPr>
        <xdr:cNvSpPr txBox="1"/>
      </xdr:nvSpPr>
      <xdr:spPr>
        <a:xfrm>
          <a:off x="14742160" y="1080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52070</xdr:rowOff>
    </xdr:from>
    <xdr:to>
      <xdr:col>81</xdr:col>
      <xdr:colOff>101600</xdr:colOff>
      <xdr:row>63</xdr:row>
      <xdr:rowOff>153670</xdr:rowOff>
    </xdr:to>
    <xdr:sp macro="" textlink="">
      <xdr:nvSpPr>
        <xdr:cNvPr id="624" name="楕円 623">
          <a:extLst>
            <a:ext uri="{FF2B5EF4-FFF2-40B4-BE49-F238E27FC236}">
              <a16:creationId xmlns:a16="http://schemas.microsoft.com/office/drawing/2014/main" id="{0D487814-5A44-4146-A005-55724ACAADAE}"/>
            </a:ext>
          </a:extLst>
        </xdr:cNvPr>
        <xdr:cNvSpPr/>
      </xdr:nvSpPr>
      <xdr:spPr>
        <a:xfrm>
          <a:off x="13887450" y="10857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102870</xdr:rowOff>
    </xdr:from>
    <xdr:to>
      <xdr:col>85</xdr:col>
      <xdr:colOff>127000</xdr:colOff>
      <xdr:row>63</xdr:row>
      <xdr:rowOff>138793</xdr:rowOff>
    </xdr:to>
    <xdr:cxnSp macro="">
      <xdr:nvCxnSpPr>
        <xdr:cNvPr id="625" name="直線コネクタ 624">
          <a:extLst>
            <a:ext uri="{FF2B5EF4-FFF2-40B4-BE49-F238E27FC236}">
              <a16:creationId xmlns:a16="http://schemas.microsoft.com/office/drawing/2014/main" id="{159B2A1D-07D4-4CFB-A5BC-4CD718E8C944}"/>
            </a:ext>
          </a:extLst>
        </xdr:cNvPr>
        <xdr:cNvCxnSpPr/>
      </xdr:nvCxnSpPr>
      <xdr:spPr>
        <a:xfrm>
          <a:off x="13942060" y="10902315"/>
          <a:ext cx="762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16147</xdr:rowOff>
    </xdr:from>
    <xdr:to>
      <xdr:col>76</xdr:col>
      <xdr:colOff>165100</xdr:colOff>
      <xdr:row>63</xdr:row>
      <xdr:rowOff>117747</xdr:rowOff>
    </xdr:to>
    <xdr:sp macro="" textlink="">
      <xdr:nvSpPr>
        <xdr:cNvPr id="626" name="楕円 625">
          <a:extLst>
            <a:ext uri="{FF2B5EF4-FFF2-40B4-BE49-F238E27FC236}">
              <a16:creationId xmlns:a16="http://schemas.microsoft.com/office/drawing/2014/main" id="{9364F5C3-7795-4E73-89BB-7780C8824F22}"/>
            </a:ext>
          </a:extLst>
        </xdr:cNvPr>
        <xdr:cNvSpPr/>
      </xdr:nvSpPr>
      <xdr:spPr>
        <a:xfrm>
          <a:off x="13089890" y="1082130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66947</xdr:rowOff>
    </xdr:from>
    <xdr:to>
      <xdr:col>81</xdr:col>
      <xdr:colOff>50800</xdr:colOff>
      <xdr:row>63</xdr:row>
      <xdr:rowOff>102870</xdr:rowOff>
    </xdr:to>
    <xdr:cxnSp macro="">
      <xdr:nvCxnSpPr>
        <xdr:cNvPr id="627" name="直線コネクタ 626">
          <a:extLst>
            <a:ext uri="{FF2B5EF4-FFF2-40B4-BE49-F238E27FC236}">
              <a16:creationId xmlns:a16="http://schemas.microsoft.com/office/drawing/2014/main" id="{F4D2209B-485D-4178-87E5-DBF393AA5400}"/>
            </a:ext>
          </a:extLst>
        </xdr:cNvPr>
        <xdr:cNvCxnSpPr/>
      </xdr:nvCxnSpPr>
      <xdr:spPr>
        <a:xfrm>
          <a:off x="13144500" y="10866392"/>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151674</xdr:rowOff>
    </xdr:from>
    <xdr:to>
      <xdr:col>72</xdr:col>
      <xdr:colOff>38100</xdr:colOff>
      <xdr:row>63</xdr:row>
      <xdr:rowOff>81824</xdr:rowOff>
    </xdr:to>
    <xdr:sp macro="" textlink="">
      <xdr:nvSpPr>
        <xdr:cNvPr id="628" name="楕円 627">
          <a:extLst>
            <a:ext uri="{FF2B5EF4-FFF2-40B4-BE49-F238E27FC236}">
              <a16:creationId xmlns:a16="http://schemas.microsoft.com/office/drawing/2014/main" id="{38370947-AC71-4149-893A-FA7F4A2C6066}"/>
            </a:ext>
          </a:extLst>
        </xdr:cNvPr>
        <xdr:cNvSpPr/>
      </xdr:nvSpPr>
      <xdr:spPr>
        <a:xfrm>
          <a:off x="12303760" y="107815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31024</xdr:rowOff>
    </xdr:from>
    <xdr:to>
      <xdr:col>76</xdr:col>
      <xdr:colOff>114300</xdr:colOff>
      <xdr:row>63</xdr:row>
      <xdr:rowOff>66947</xdr:rowOff>
    </xdr:to>
    <xdr:cxnSp macro="">
      <xdr:nvCxnSpPr>
        <xdr:cNvPr id="629" name="直線コネクタ 628">
          <a:extLst>
            <a:ext uri="{FF2B5EF4-FFF2-40B4-BE49-F238E27FC236}">
              <a16:creationId xmlns:a16="http://schemas.microsoft.com/office/drawing/2014/main" id="{4817D3DB-DB60-4625-86DA-05685EBD51D2}"/>
            </a:ext>
          </a:extLst>
        </xdr:cNvPr>
        <xdr:cNvCxnSpPr/>
      </xdr:nvCxnSpPr>
      <xdr:spPr>
        <a:xfrm>
          <a:off x="12346940" y="10830469"/>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144797</xdr:rowOff>
    </xdr:from>
    <xdr:ext cx="405111" cy="259045"/>
    <xdr:sp macro="" textlink="">
      <xdr:nvSpPr>
        <xdr:cNvPr id="630" name="n_1mainValue【保健センター・保健所】&#10;有形固定資産減価償却率">
          <a:extLst>
            <a:ext uri="{FF2B5EF4-FFF2-40B4-BE49-F238E27FC236}">
              <a16:creationId xmlns:a16="http://schemas.microsoft.com/office/drawing/2014/main" id="{75767AF3-6CB2-46A5-B039-F62F64C9B148}"/>
            </a:ext>
          </a:extLst>
        </xdr:cNvPr>
        <xdr:cNvSpPr txBox="1"/>
      </xdr:nvSpPr>
      <xdr:spPr>
        <a:xfrm>
          <a:off x="13738234" y="1094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108874</xdr:rowOff>
    </xdr:from>
    <xdr:ext cx="405111" cy="259045"/>
    <xdr:sp macro="" textlink="">
      <xdr:nvSpPr>
        <xdr:cNvPr id="631" name="n_2mainValue【保健センター・保健所】&#10;有形固定資産減価償却率">
          <a:extLst>
            <a:ext uri="{FF2B5EF4-FFF2-40B4-BE49-F238E27FC236}">
              <a16:creationId xmlns:a16="http://schemas.microsoft.com/office/drawing/2014/main" id="{C2A1AA8A-720E-4335-B8B0-C331DCB75FDC}"/>
            </a:ext>
          </a:extLst>
        </xdr:cNvPr>
        <xdr:cNvSpPr txBox="1"/>
      </xdr:nvSpPr>
      <xdr:spPr>
        <a:xfrm>
          <a:off x="12957184" y="109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72951</xdr:rowOff>
    </xdr:from>
    <xdr:ext cx="405111" cy="259045"/>
    <xdr:sp macro="" textlink="">
      <xdr:nvSpPr>
        <xdr:cNvPr id="632" name="n_3mainValue【保健センター・保健所】&#10;有形固定資産減価償却率">
          <a:extLst>
            <a:ext uri="{FF2B5EF4-FFF2-40B4-BE49-F238E27FC236}">
              <a16:creationId xmlns:a16="http://schemas.microsoft.com/office/drawing/2014/main" id="{5C0E9592-8BC6-4E0E-BCA6-FED1DB6A23E9}"/>
            </a:ext>
          </a:extLst>
        </xdr:cNvPr>
        <xdr:cNvSpPr txBox="1"/>
      </xdr:nvSpPr>
      <xdr:spPr>
        <a:xfrm>
          <a:off x="1217105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569C2E77-E7EB-4C20-A4A9-E8A5B1452E5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48793E16-5231-4E35-A0B8-3CF0BAF9815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EDA9D07C-9F87-4783-9EFC-972AECE695C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55F5A1B2-C1C6-43EA-99C8-AC95D61844C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BADB2620-109A-455D-9F5E-2C17E2CD853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522D7FF4-8E94-44BB-8C9C-0778A68E1C0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71F5BC50-BE92-4163-A3EB-DC45DA032BB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D02B34B4-3F8D-490E-AA12-2A2ECF7DE4D7}"/>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B22C4EFB-9E16-4B3F-A5AF-E4E32DB1D3DF}"/>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D693C5D1-FEE2-440F-BDD5-E2718F1F546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a:extLst>
            <a:ext uri="{FF2B5EF4-FFF2-40B4-BE49-F238E27FC236}">
              <a16:creationId xmlns:a16="http://schemas.microsoft.com/office/drawing/2014/main" id="{69B5593B-2AA7-46A6-AC85-714343EBAE38}"/>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a:extLst>
            <a:ext uri="{FF2B5EF4-FFF2-40B4-BE49-F238E27FC236}">
              <a16:creationId xmlns:a16="http://schemas.microsoft.com/office/drawing/2014/main" id="{A535EB2E-4C7A-45B6-8CC9-0911C0BF41CD}"/>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a:extLst>
            <a:ext uri="{FF2B5EF4-FFF2-40B4-BE49-F238E27FC236}">
              <a16:creationId xmlns:a16="http://schemas.microsoft.com/office/drawing/2014/main" id="{FCDD0ECD-FA3F-4EAD-86E2-3D6A34DBE004}"/>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a:extLst>
            <a:ext uri="{FF2B5EF4-FFF2-40B4-BE49-F238E27FC236}">
              <a16:creationId xmlns:a16="http://schemas.microsoft.com/office/drawing/2014/main" id="{B56E6A36-01C1-4242-8A9F-73AF719588FC}"/>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a:extLst>
            <a:ext uri="{FF2B5EF4-FFF2-40B4-BE49-F238E27FC236}">
              <a16:creationId xmlns:a16="http://schemas.microsoft.com/office/drawing/2014/main" id="{C9437540-E32C-49D1-940A-5415D0155F9A}"/>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a:extLst>
            <a:ext uri="{FF2B5EF4-FFF2-40B4-BE49-F238E27FC236}">
              <a16:creationId xmlns:a16="http://schemas.microsoft.com/office/drawing/2014/main" id="{D01F72F7-F8FD-401E-B026-B38A463B54DF}"/>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a:extLst>
            <a:ext uri="{FF2B5EF4-FFF2-40B4-BE49-F238E27FC236}">
              <a16:creationId xmlns:a16="http://schemas.microsoft.com/office/drawing/2014/main" id="{7C546CC8-7309-4A9E-9E95-22F8CBD3B2A8}"/>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a:extLst>
            <a:ext uri="{FF2B5EF4-FFF2-40B4-BE49-F238E27FC236}">
              <a16:creationId xmlns:a16="http://schemas.microsoft.com/office/drawing/2014/main" id="{8CD5071A-7E9D-4D87-8591-2C9ACD900ED2}"/>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a:extLst>
            <a:ext uri="{FF2B5EF4-FFF2-40B4-BE49-F238E27FC236}">
              <a16:creationId xmlns:a16="http://schemas.microsoft.com/office/drawing/2014/main" id="{4500A43E-D9D4-4505-8AF6-82B92F9664D4}"/>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a:extLst>
            <a:ext uri="{FF2B5EF4-FFF2-40B4-BE49-F238E27FC236}">
              <a16:creationId xmlns:a16="http://schemas.microsoft.com/office/drawing/2014/main" id="{0319A8F7-E2AD-4F5C-9792-C41198F94DB6}"/>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a:extLst>
            <a:ext uri="{FF2B5EF4-FFF2-40B4-BE49-F238E27FC236}">
              <a16:creationId xmlns:a16="http://schemas.microsoft.com/office/drawing/2014/main" id="{88EA8D32-E71D-440C-9ED4-B1F8FCFE7BCF}"/>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a:extLst>
            <a:ext uri="{FF2B5EF4-FFF2-40B4-BE49-F238E27FC236}">
              <a16:creationId xmlns:a16="http://schemas.microsoft.com/office/drawing/2014/main" id="{745F49CB-C472-413B-B022-AC9E5D324697}"/>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251AC02F-045C-4C79-8EAA-F562A994BA1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95A91BB9-DBE1-44E1-90A2-D097C1A8541C}"/>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BE3F5F6B-F838-439E-97A4-5D83FFCE4E4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58" name="直線コネクタ 657">
          <a:extLst>
            <a:ext uri="{FF2B5EF4-FFF2-40B4-BE49-F238E27FC236}">
              <a16:creationId xmlns:a16="http://schemas.microsoft.com/office/drawing/2014/main" id="{A125B568-3932-49EF-A458-CBC53B90A276}"/>
            </a:ext>
          </a:extLst>
        </xdr:cNvPr>
        <xdr:cNvCxnSpPr/>
      </xdr:nvCxnSpPr>
      <xdr:spPr>
        <a:xfrm flipV="1">
          <a:off x="19947254" y="9584872"/>
          <a:ext cx="0" cy="147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E0F5749D-6FCD-4330-B055-4F04087F5485}"/>
            </a:ext>
          </a:extLst>
        </xdr:cNvPr>
        <xdr:cNvSpPr txBox="1"/>
      </xdr:nvSpPr>
      <xdr:spPr>
        <a:xfrm>
          <a:off x="19985990" y="110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60" name="直線コネクタ 659">
          <a:extLst>
            <a:ext uri="{FF2B5EF4-FFF2-40B4-BE49-F238E27FC236}">
              <a16:creationId xmlns:a16="http://schemas.microsoft.com/office/drawing/2014/main" id="{FD60956B-EE3B-4B33-826E-EBAD05E9EC34}"/>
            </a:ext>
          </a:extLst>
        </xdr:cNvPr>
        <xdr:cNvCxnSpPr/>
      </xdr:nvCxnSpPr>
      <xdr:spPr>
        <a:xfrm>
          <a:off x="19885660" y="11056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BCA0CD76-EF9E-4E92-98E4-D7B11EB773C1}"/>
            </a:ext>
          </a:extLst>
        </xdr:cNvPr>
        <xdr:cNvSpPr txBox="1"/>
      </xdr:nvSpPr>
      <xdr:spPr>
        <a:xfrm>
          <a:off x="19985990" y="93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62" name="直線コネクタ 661">
          <a:extLst>
            <a:ext uri="{FF2B5EF4-FFF2-40B4-BE49-F238E27FC236}">
              <a16:creationId xmlns:a16="http://schemas.microsoft.com/office/drawing/2014/main" id="{3B0330EA-BD0D-40AA-8CFD-E538958DC590}"/>
            </a:ext>
          </a:extLst>
        </xdr:cNvPr>
        <xdr:cNvCxnSpPr/>
      </xdr:nvCxnSpPr>
      <xdr:spPr>
        <a:xfrm>
          <a:off x="19885660" y="9584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D074C78A-9C72-4233-94E7-3097AB8EEC64}"/>
            </a:ext>
          </a:extLst>
        </xdr:cNvPr>
        <xdr:cNvSpPr txBox="1"/>
      </xdr:nvSpPr>
      <xdr:spPr>
        <a:xfrm>
          <a:off x="19985990" y="10465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64" name="フローチャート: 判断 663">
          <a:extLst>
            <a:ext uri="{FF2B5EF4-FFF2-40B4-BE49-F238E27FC236}">
              <a16:creationId xmlns:a16="http://schemas.microsoft.com/office/drawing/2014/main" id="{E8BDAFA5-2B1A-400D-A092-F8F79AAE22C9}"/>
            </a:ext>
          </a:extLst>
        </xdr:cNvPr>
        <xdr:cNvSpPr/>
      </xdr:nvSpPr>
      <xdr:spPr>
        <a:xfrm>
          <a:off x="19904710" y="106117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65" name="フローチャート: 判断 664">
          <a:extLst>
            <a:ext uri="{FF2B5EF4-FFF2-40B4-BE49-F238E27FC236}">
              <a16:creationId xmlns:a16="http://schemas.microsoft.com/office/drawing/2014/main" id="{EEEBBFA5-1814-47F8-A61F-1F140DD17C0D}"/>
            </a:ext>
          </a:extLst>
        </xdr:cNvPr>
        <xdr:cNvSpPr/>
      </xdr:nvSpPr>
      <xdr:spPr>
        <a:xfrm>
          <a:off x="191617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83655</xdr:rowOff>
    </xdr:from>
    <xdr:ext cx="469744" cy="259045"/>
    <xdr:sp macro="" textlink="">
      <xdr:nvSpPr>
        <xdr:cNvPr id="666" name="n_1aveValue【保健センター・保健所】&#10;一人当たり面積">
          <a:extLst>
            <a:ext uri="{FF2B5EF4-FFF2-40B4-BE49-F238E27FC236}">
              <a16:creationId xmlns:a16="http://schemas.microsoft.com/office/drawing/2014/main" id="{AB645AC3-1D80-4402-ACF4-0D9B6B3A68A7}"/>
            </a:ext>
          </a:extLst>
        </xdr:cNvPr>
        <xdr:cNvSpPr txBox="1"/>
      </xdr:nvSpPr>
      <xdr:spPr>
        <a:xfrm>
          <a:off x="189821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136978</xdr:rowOff>
    </xdr:from>
    <xdr:to>
      <xdr:col>107</xdr:col>
      <xdr:colOff>101600</xdr:colOff>
      <xdr:row>62</xdr:row>
      <xdr:rowOff>67128</xdr:rowOff>
    </xdr:to>
    <xdr:sp macro="" textlink="">
      <xdr:nvSpPr>
        <xdr:cNvPr id="667" name="フローチャート: 判断 666">
          <a:extLst>
            <a:ext uri="{FF2B5EF4-FFF2-40B4-BE49-F238E27FC236}">
              <a16:creationId xmlns:a16="http://schemas.microsoft.com/office/drawing/2014/main" id="{AAD29CC0-8716-4B0F-9F39-F118A8B432AA}"/>
            </a:ext>
          </a:extLst>
        </xdr:cNvPr>
        <xdr:cNvSpPr/>
      </xdr:nvSpPr>
      <xdr:spPr>
        <a:xfrm>
          <a:off x="18345150" y="105916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83655</xdr:rowOff>
    </xdr:from>
    <xdr:ext cx="469744" cy="259045"/>
    <xdr:sp macro="" textlink="">
      <xdr:nvSpPr>
        <xdr:cNvPr id="668" name="n_2aveValue【保健センター・保健所】&#10;一人当たり面積">
          <a:extLst>
            <a:ext uri="{FF2B5EF4-FFF2-40B4-BE49-F238E27FC236}">
              <a16:creationId xmlns:a16="http://schemas.microsoft.com/office/drawing/2014/main" id="{5FBBA7B9-21BC-4DC8-BD03-B1F3E80218D1}"/>
            </a:ext>
          </a:extLst>
        </xdr:cNvPr>
        <xdr:cNvSpPr txBox="1"/>
      </xdr:nvSpPr>
      <xdr:spPr>
        <a:xfrm>
          <a:off x="181820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30843</xdr:rowOff>
    </xdr:from>
    <xdr:to>
      <xdr:col>102</xdr:col>
      <xdr:colOff>165100</xdr:colOff>
      <xdr:row>60</xdr:row>
      <xdr:rowOff>132443</xdr:rowOff>
    </xdr:to>
    <xdr:sp macro="" textlink="">
      <xdr:nvSpPr>
        <xdr:cNvPr id="669" name="フローチャート: 判断 668">
          <a:extLst>
            <a:ext uri="{FF2B5EF4-FFF2-40B4-BE49-F238E27FC236}">
              <a16:creationId xmlns:a16="http://schemas.microsoft.com/office/drawing/2014/main" id="{01133D56-DD53-44BC-8EE8-D1AC7C310A13}"/>
            </a:ext>
          </a:extLst>
        </xdr:cNvPr>
        <xdr:cNvSpPr/>
      </xdr:nvSpPr>
      <xdr:spPr>
        <a:xfrm>
          <a:off x="17547590" y="1031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58</xdr:row>
      <xdr:rowOff>148970</xdr:rowOff>
    </xdr:from>
    <xdr:ext cx="469744" cy="259045"/>
    <xdr:sp macro="" textlink="">
      <xdr:nvSpPr>
        <xdr:cNvPr id="670" name="n_3aveValue【保健センター・保健所】&#10;一人当たり面積">
          <a:extLst>
            <a:ext uri="{FF2B5EF4-FFF2-40B4-BE49-F238E27FC236}">
              <a16:creationId xmlns:a16="http://schemas.microsoft.com/office/drawing/2014/main" id="{2B241AD7-4B99-4241-8DA1-BF2CD6D0D98A}"/>
            </a:ext>
          </a:extLst>
        </xdr:cNvPr>
        <xdr:cNvSpPr txBox="1"/>
      </xdr:nvSpPr>
      <xdr:spPr>
        <a:xfrm>
          <a:off x="17384472"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63500</xdr:rowOff>
    </xdr:from>
    <xdr:to>
      <xdr:col>98</xdr:col>
      <xdr:colOff>38100</xdr:colOff>
      <xdr:row>60</xdr:row>
      <xdr:rowOff>165100</xdr:rowOff>
    </xdr:to>
    <xdr:sp macro="" textlink="">
      <xdr:nvSpPr>
        <xdr:cNvPr id="671" name="フローチャート: 判断 670">
          <a:extLst>
            <a:ext uri="{FF2B5EF4-FFF2-40B4-BE49-F238E27FC236}">
              <a16:creationId xmlns:a16="http://schemas.microsoft.com/office/drawing/2014/main" id="{2581FBF5-CD4E-4D7F-8434-1D4B3A95DE94}"/>
            </a:ext>
          </a:extLst>
        </xdr:cNvPr>
        <xdr:cNvSpPr/>
      </xdr:nvSpPr>
      <xdr:spPr>
        <a:xfrm>
          <a:off x="16761460" y="103466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59</xdr:row>
      <xdr:rowOff>10177</xdr:rowOff>
    </xdr:from>
    <xdr:ext cx="469744" cy="259045"/>
    <xdr:sp macro="" textlink="">
      <xdr:nvSpPr>
        <xdr:cNvPr id="672" name="n_4aveValue【保健センター・保健所】&#10;一人当たり面積">
          <a:extLst>
            <a:ext uri="{FF2B5EF4-FFF2-40B4-BE49-F238E27FC236}">
              <a16:creationId xmlns:a16="http://schemas.microsoft.com/office/drawing/2014/main" id="{43799A3D-7E44-4964-9D25-4B4EFD2ACFD4}"/>
            </a:ext>
          </a:extLst>
        </xdr:cNvPr>
        <xdr:cNvSpPr txBox="1"/>
      </xdr:nvSpPr>
      <xdr:spPr>
        <a:xfrm>
          <a:off x="1658881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1763E986-11EE-4855-A292-A0F46A86B3AF}"/>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7D189882-A0B5-469D-981C-A18CAD9551D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8C2A59A8-7071-4353-87D2-DBE28C47B78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B92C4C53-6D34-4202-9136-F92C26C24B7D}"/>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6D367DDA-4542-4789-ABF7-07DDD089EDC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104322</xdr:rowOff>
    </xdr:from>
    <xdr:to>
      <xdr:col>116</xdr:col>
      <xdr:colOff>114300</xdr:colOff>
      <xdr:row>64</xdr:row>
      <xdr:rowOff>34472</xdr:rowOff>
    </xdr:to>
    <xdr:sp macro="" textlink="">
      <xdr:nvSpPr>
        <xdr:cNvPr id="678" name="楕円 677">
          <a:extLst>
            <a:ext uri="{FF2B5EF4-FFF2-40B4-BE49-F238E27FC236}">
              <a16:creationId xmlns:a16="http://schemas.microsoft.com/office/drawing/2014/main" id="{8F175341-DEF9-4015-86DB-4F984B1EE8EB}"/>
            </a:ext>
          </a:extLst>
        </xdr:cNvPr>
        <xdr:cNvSpPr/>
      </xdr:nvSpPr>
      <xdr:spPr>
        <a:xfrm>
          <a:off x="19904710" y="109037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19249</xdr:rowOff>
    </xdr:from>
    <xdr:ext cx="469744" cy="259045"/>
    <xdr:sp macro="" textlink="">
      <xdr:nvSpPr>
        <xdr:cNvPr id="679" name="【保健センター・保健所】&#10;一人当たり面積該当値テキスト">
          <a:extLst>
            <a:ext uri="{FF2B5EF4-FFF2-40B4-BE49-F238E27FC236}">
              <a16:creationId xmlns:a16="http://schemas.microsoft.com/office/drawing/2014/main" id="{0BBE3C4E-E822-490B-86CD-0CD6465B7CE1}"/>
            </a:ext>
          </a:extLst>
        </xdr:cNvPr>
        <xdr:cNvSpPr txBox="1"/>
      </xdr:nvSpPr>
      <xdr:spPr>
        <a:xfrm>
          <a:off x="19985990" y="1081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104322</xdr:rowOff>
    </xdr:from>
    <xdr:to>
      <xdr:col>112</xdr:col>
      <xdr:colOff>38100</xdr:colOff>
      <xdr:row>64</xdr:row>
      <xdr:rowOff>34472</xdr:rowOff>
    </xdr:to>
    <xdr:sp macro="" textlink="">
      <xdr:nvSpPr>
        <xdr:cNvPr id="680" name="楕円 679">
          <a:extLst>
            <a:ext uri="{FF2B5EF4-FFF2-40B4-BE49-F238E27FC236}">
              <a16:creationId xmlns:a16="http://schemas.microsoft.com/office/drawing/2014/main" id="{C7EA5AC8-A15B-4629-B39D-9C2C05B7E806}"/>
            </a:ext>
          </a:extLst>
        </xdr:cNvPr>
        <xdr:cNvSpPr/>
      </xdr:nvSpPr>
      <xdr:spPr>
        <a:xfrm>
          <a:off x="19161760" y="109037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155122</xdr:rowOff>
    </xdr:from>
    <xdr:to>
      <xdr:col>116</xdr:col>
      <xdr:colOff>63500</xdr:colOff>
      <xdr:row>63</xdr:row>
      <xdr:rowOff>155122</xdr:rowOff>
    </xdr:to>
    <xdr:cxnSp macro="">
      <xdr:nvCxnSpPr>
        <xdr:cNvPr id="681" name="直線コネクタ 680">
          <a:extLst>
            <a:ext uri="{FF2B5EF4-FFF2-40B4-BE49-F238E27FC236}">
              <a16:creationId xmlns:a16="http://schemas.microsoft.com/office/drawing/2014/main" id="{DB6F901F-BB4E-4DFC-839B-96691D72963C}"/>
            </a:ext>
          </a:extLst>
        </xdr:cNvPr>
        <xdr:cNvCxnSpPr/>
      </xdr:nvCxnSpPr>
      <xdr:spPr>
        <a:xfrm>
          <a:off x="19204940" y="1095647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104322</xdr:rowOff>
    </xdr:from>
    <xdr:to>
      <xdr:col>107</xdr:col>
      <xdr:colOff>101600</xdr:colOff>
      <xdr:row>64</xdr:row>
      <xdr:rowOff>34472</xdr:rowOff>
    </xdr:to>
    <xdr:sp macro="" textlink="">
      <xdr:nvSpPr>
        <xdr:cNvPr id="682" name="楕円 681">
          <a:extLst>
            <a:ext uri="{FF2B5EF4-FFF2-40B4-BE49-F238E27FC236}">
              <a16:creationId xmlns:a16="http://schemas.microsoft.com/office/drawing/2014/main" id="{B63B0DE6-C509-4151-AD2D-708A000B101A}"/>
            </a:ext>
          </a:extLst>
        </xdr:cNvPr>
        <xdr:cNvSpPr/>
      </xdr:nvSpPr>
      <xdr:spPr>
        <a:xfrm>
          <a:off x="18345150" y="109037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155122</xdr:rowOff>
    </xdr:from>
    <xdr:to>
      <xdr:col>111</xdr:col>
      <xdr:colOff>177800</xdr:colOff>
      <xdr:row>63</xdr:row>
      <xdr:rowOff>155122</xdr:rowOff>
    </xdr:to>
    <xdr:cxnSp macro="">
      <xdr:nvCxnSpPr>
        <xdr:cNvPr id="683" name="直線コネクタ 682">
          <a:extLst>
            <a:ext uri="{FF2B5EF4-FFF2-40B4-BE49-F238E27FC236}">
              <a16:creationId xmlns:a16="http://schemas.microsoft.com/office/drawing/2014/main" id="{86114A32-509D-49B3-B7F0-AFABA1D745FE}"/>
            </a:ext>
          </a:extLst>
        </xdr:cNvPr>
        <xdr:cNvCxnSpPr/>
      </xdr:nvCxnSpPr>
      <xdr:spPr>
        <a:xfrm>
          <a:off x="18399760" y="1095647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104322</xdr:rowOff>
    </xdr:from>
    <xdr:to>
      <xdr:col>102</xdr:col>
      <xdr:colOff>165100</xdr:colOff>
      <xdr:row>64</xdr:row>
      <xdr:rowOff>34472</xdr:rowOff>
    </xdr:to>
    <xdr:sp macro="" textlink="">
      <xdr:nvSpPr>
        <xdr:cNvPr id="684" name="楕円 683">
          <a:extLst>
            <a:ext uri="{FF2B5EF4-FFF2-40B4-BE49-F238E27FC236}">
              <a16:creationId xmlns:a16="http://schemas.microsoft.com/office/drawing/2014/main" id="{EE02D76C-D09D-4D3E-9330-4CE97DB59DCD}"/>
            </a:ext>
          </a:extLst>
        </xdr:cNvPr>
        <xdr:cNvSpPr/>
      </xdr:nvSpPr>
      <xdr:spPr>
        <a:xfrm>
          <a:off x="17547590" y="109037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155122</xdr:rowOff>
    </xdr:from>
    <xdr:to>
      <xdr:col>107</xdr:col>
      <xdr:colOff>50800</xdr:colOff>
      <xdr:row>63</xdr:row>
      <xdr:rowOff>155122</xdr:rowOff>
    </xdr:to>
    <xdr:cxnSp macro="">
      <xdr:nvCxnSpPr>
        <xdr:cNvPr id="685" name="直線コネクタ 684">
          <a:extLst>
            <a:ext uri="{FF2B5EF4-FFF2-40B4-BE49-F238E27FC236}">
              <a16:creationId xmlns:a16="http://schemas.microsoft.com/office/drawing/2014/main" id="{D8D8E3BB-C28F-40AF-89B0-6C9E86F45F7F}"/>
            </a:ext>
          </a:extLst>
        </xdr:cNvPr>
        <xdr:cNvCxnSpPr/>
      </xdr:nvCxnSpPr>
      <xdr:spPr>
        <a:xfrm>
          <a:off x="17602200" y="1095647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25599</xdr:rowOff>
    </xdr:from>
    <xdr:ext cx="469744" cy="259045"/>
    <xdr:sp macro="" textlink="">
      <xdr:nvSpPr>
        <xdr:cNvPr id="686" name="n_1mainValue【保健センター・保健所】&#10;一人当たり面積">
          <a:extLst>
            <a:ext uri="{FF2B5EF4-FFF2-40B4-BE49-F238E27FC236}">
              <a16:creationId xmlns:a16="http://schemas.microsoft.com/office/drawing/2014/main" id="{D195A437-619F-4CB3-AE04-1A47B9094DD5}"/>
            </a:ext>
          </a:extLst>
        </xdr:cNvPr>
        <xdr:cNvSpPr txBox="1"/>
      </xdr:nvSpPr>
      <xdr:spPr>
        <a:xfrm>
          <a:off x="18982132" y="109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25599</xdr:rowOff>
    </xdr:from>
    <xdr:ext cx="469744" cy="259045"/>
    <xdr:sp macro="" textlink="">
      <xdr:nvSpPr>
        <xdr:cNvPr id="687" name="n_2mainValue【保健センター・保健所】&#10;一人当たり面積">
          <a:extLst>
            <a:ext uri="{FF2B5EF4-FFF2-40B4-BE49-F238E27FC236}">
              <a16:creationId xmlns:a16="http://schemas.microsoft.com/office/drawing/2014/main" id="{2D927FCA-F484-4BCE-8FD7-A331F7A67DF6}"/>
            </a:ext>
          </a:extLst>
        </xdr:cNvPr>
        <xdr:cNvSpPr txBox="1"/>
      </xdr:nvSpPr>
      <xdr:spPr>
        <a:xfrm>
          <a:off x="18182032" y="109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25599</xdr:rowOff>
    </xdr:from>
    <xdr:ext cx="469744" cy="259045"/>
    <xdr:sp macro="" textlink="">
      <xdr:nvSpPr>
        <xdr:cNvPr id="688" name="n_3mainValue【保健センター・保健所】&#10;一人当たり面積">
          <a:extLst>
            <a:ext uri="{FF2B5EF4-FFF2-40B4-BE49-F238E27FC236}">
              <a16:creationId xmlns:a16="http://schemas.microsoft.com/office/drawing/2014/main" id="{9AD0360C-C127-407E-AF60-EAD76A695C77}"/>
            </a:ext>
          </a:extLst>
        </xdr:cNvPr>
        <xdr:cNvSpPr txBox="1"/>
      </xdr:nvSpPr>
      <xdr:spPr>
        <a:xfrm>
          <a:off x="17384472" y="109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F8321219-C1CA-4FDF-9A54-0C793A717DC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46B782D6-0B49-4E89-B741-789E0A3438D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E075B7A6-9830-44F8-AF8C-B513917EAC2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B2B1AD3B-4380-4FA1-B657-FC6084B2187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9000EF0E-7DB2-4FB7-9932-7B834B99543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96211A05-6C16-45D2-8F26-228AF720058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32FEED7F-D2EF-40A6-89A3-7B6EC964024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C847FB85-E5D5-4E20-8A1F-45366467B3F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CB748B5D-7231-4E99-86AF-375EDA0A95FA}"/>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A8943993-8BA1-49CA-B6EF-23F4856C2C5C}"/>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B065DDD5-D696-40FF-9E71-02CD5040094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a:extLst>
            <a:ext uri="{FF2B5EF4-FFF2-40B4-BE49-F238E27FC236}">
              <a16:creationId xmlns:a16="http://schemas.microsoft.com/office/drawing/2014/main" id="{DA26E867-220E-4CE6-AC2C-23ECCBCF3D88}"/>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F6987FA3-9EB3-44BA-9D10-328E17CDF70A}"/>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a:extLst>
            <a:ext uri="{FF2B5EF4-FFF2-40B4-BE49-F238E27FC236}">
              <a16:creationId xmlns:a16="http://schemas.microsoft.com/office/drawing/2014/main" id="{C046DC1F-C8BF-4089-91C9-EF0F2B44B0D8}"/>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a:extLst>
            <a:ext uri="{FF2B5EF4-FFF2-40B4-BE49-F238E27FC236}">
              <a16:creationId xmlns:a16="http://schemas.microsoft.com/office/drawing/2014/main" id="{C85EADB3-79AF-4C75-9280-FDCA2225E24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a:extLst>
            <a:ext uri="{FF2B5EF4-FFF2-40B4-BE49-F238E27FC236}">
              <a16:creationId xmlns:a16="http://schemas.microsoft.com/office/drawing/2014/main" id="{A4008EAF-9094-4BE8-ACB9-9B285D5D1F2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a:extLst>
            <a:ext uri="{FF2B5EF4-FFF2-40B4-BE49-F238E27FC236}">
              <a16:creationId xmlns:a16="http://schemas.microsoft.com/office/drawing/2014/main" id="{48D24F07-31AF-4981-B556-CAD59137CE20}"/>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a:extLst>
            <a:ext uri="{FF2B5EF4-FFF2-40B4-BE49-F238E27FC236}">
              <a16:creationId xmlns:a16="http://schemas.microsoft.com/office/drawing/2014/main" id="{216DA416-66B6-459E-8060-EE5874CF78C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a:extLst>
            <a:ext uri="{FF2B5EF4-FFF2-40B4-BE49-F238E27FC236}">
              <a16:creationId xmlns:a16="http://schemas.microsoft.com/office/drawing/2014/main" id="{4F7F8ECB-61CB-430A-BD80-0D2DCAC68E2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a:extLst>
            <a:ext uri="{FF2B5EF4-FFF2-40B4-BE49-F238E27FC236}">
              <a16:creationId xmlns:a16="http://schemas.microsoft.com/office/drawing/2014/main" id="{9F9C7C12-BC7D-4EE8-AA02-18D1043AEEE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a:extLst>
            <a:ext uri="{FF2B5EF4-FFF2-40B4-BE49-F238E27FC236}">
              <a16:creationId xmlns:a16="http://schemas.microsoft.com/office/drawing/2014/main" id="{170A0D8C-4917-4DED-9597-3F735B4A1B32}"/>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BB36386E-CDE9-4B5D-8ACE-55AF949D3BF4}"/>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a:extLst>
            <a:ext uri="{FF2B5EF4-FFF2-40B4-BE49-F238E27FC236}">
              <a16:creationId xmlns:a16="http://schemas.microsoft.com/office/drawing/2014/main" id="{7EB227CE-A343-4FBE-A291-BDCA6183C0A1}"/>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a:extLst>
            <a:ext uri="{FF2B5EF4-FFF2-40B4-BE49-F238E27FC236}">
              <a16:creationId xmlns:a16="http://schemas.microsoft.com/office/drawing/2014/main" id="{D2531779-1437-4B8D-8FD1-CCAB9DD1BC53}"/>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13" name="直線コネクタ 712">
          <a:extLst>
            <a:ext uri="{FF2B5EF4-FFF2-40B4-BE49-F238E27FC236}">
              <a16:creationId xmlns:a16="http://schemas.microsoft.com/office/drawing/2014/main" id="{1230595F-7794-4F80-BB06-09113B6355D1}"/>
            </a:ext>
          </a:extLst>
        </xdr:cNvPr>
        <xdr:cNvCxnSpPr/>
      </xdr:nvCxnSpPr>
      <xdr:spPr>
        <a:xfrm flipV="1">
          <a:off x="14703424" y="1333500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14" name="【消防施設】&#10;有形固定資産減価償却率最小値テキスト">
          <a:extLst>
            <a:ext uri="{FF2B5EF4-FFF2-40B4-BE49-F238E27FC236}">
              <a16:creationId xmlns:a16="http://schemas.microsoft.com/office/drawing/2014/main" id="{EC3A90B5-C443-4EFF-93BC-EE3EA1CA29E4}"/>
            </a:ext>
          </a:extLst>
        </xdr:cNvPr>
        <xdr:cNvSpPr txBox="1"/>
      </xdr:nvSpPr>
      <xdr:spPr>
        <a:xfrm>
          <a:off x="14742160" y="1474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15" name="直線コネクタ 714">
          <a:extLst>
            <a:ext uri="{FF2B5EF4-FFF2-40B4-BE49-F238E27FC236}">
              <a16:creationId xmlns:a16="http://schemas.microsoft.com/office/drawing/2014/main" id="{560BFAFA-D893-488B-A3EB-2C9A897268B1}"/>
            </a:ext>
          </a:extLst>
        </xdr:cNvPr>
        <xdr:cNvCxnSpPr/>
      </xdr:nvCxnSpPr>
      <xdr:spPr>
        <a:xfrm>
          <a:off x="14611350" y="1473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16" name="【消防施設】&#10;有形固定資産減価償却率最大値テキスト">
          <a:extLst>
            <a:ext uri="{FF2B5EF4-FFF2-40B4-BE49-F238E27FC236}">
              <a16:creationId xmlns:a16="http://schemas.microsoft.com/office/drawing/2014/main" id="{0506DDA8-838F-47AA-97FB-BEE359B1CE20}"/>
            </a:ext>
          </a:extLst>
        </xdr:cNvPr>
        <xdr:cNvSpPr txBox="1"/>
      </xdr:nvSpPr>
      <xdr:spPr>
        <a:xfrm>
          <a:off x="1474216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17" name="直線コネクタ 716">
          <a:extLst>
            <a:ext uri="{FF2B5EF4-FFF2-40B4-BE49-F238E27FC236}">
              <a16:creationId xmlns:a16="http://schemas.microsoft.com/office/drawing/2014/main" id="{881A0683-FF05-48C7-B7C1-FFA74104A70C}"/>
            </a:ext>
          </a:extLst>
        </xdr:cNvPr>
        <xdr:cNvCxnSpPr/>
      </xdr:nvCxnSpPr>
      <xdr:spPr>
        <a:xfrm>
          <a:off x="1461135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18" name="【消防施設】&#10;有形固定資産減価償却率平均値テキスト">
          <a:extLst>
            <a:ext uri="{FF2B5EF4-FFF2-40B4-BE49-F238E27FC236}">
              <a16:creationId xmlns:a16="http://schemas.microsoft.com/office/drawing/2014/main" id="{177E8741-A564-4166-BCC9-4B6D50713380}"/>
            </a:ext>
          </a:extLst>
        </xdr:cNvPr>
        <xdr:cNvSpPr txBox="1"/>
      </xdr:nvSpPr>
      <xdr:spPr>
        <a:xfrm>
          <a:off x="14742160" y="1402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19" name="フローチャート: 判断 718">
          <a:extLst>
            <a:ext uri="{FF2B5EF4-FFF2-40B4-BE49-F238E27FC236}">
              <a16:creationId xmlns:a16="http://schemas.microsoft.com/office/drawing/2014/main" id="{B0609AD0-71C9-47E0-A4FF-620FF705D947}"/>
            </a:ext>
          </a:extLst>
        </xdr:cNvPr>
        <xdr:cNvSpPr/>
      </xdr:nvSpPr>
      <xdr:spPr>
        <a:xfrm>
          <a:off x="14649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20" name="フローチャート: 判断 719">
          <a:extLst>
            <a:ext uri="{FF2B5EF4-FFF2-40B4-BE49-F238E27FC236}">
              <a16:creationId xmlns:a16="http://schemas.microsoft.com/office/drawing/2014/main" id="{C9529A9D-3667-4075-AD77-86F2EE05DBD3}"/>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55263</xdr:rowOff>
    </xdr:from>
    <xdr:ext cx="405111" cy="259045"/>
    <xdr:sp macro="" textlink="">
      <xdr:nvSpPr>
        <xdr:cNvPr id="721" name="n_1aveValue【消防施設】&#10;有形固定資産減価償却率">
          <a:extLst>
            <a:ext uri="{FF2B5EF4-FFF2-40B4-BE49-F238E27FC236}">
              <a16:creationId xmlns:a16="http://schemas.microsoft.com/office/drawing/2014/main" id="{04B757A5-1E0F-4BE5-9950-A56D2DC162A4}"/>
            </a:ext>
          </a:extLst>
        </xdr:cNvPr>
        <xdr:cNvSpPr txBox="1"/>
      </xdr:nvSpPr>
      <xdr:spPr>
        <a:xfrm>
          <a:off x="1373823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122555</xdr:rowOff>
    </xdr:from>
    <xdr:to>
      <xdr:col>76</xdr:col>
      <xdr:colOff>165100</xdr:colOff>
      <xdr:row>82</xdr:row>
      <xdr:rowOff>52705</xdr:rowOff>
    </xdr:to>
    <xdr:sp macro="" textlink="">
      <xdr:nvSpPr>
        <xdr:cNvPr id="722" name="フローチャート: 判断 721">
          <a:extLst>
            <a:ext uri="{FF2B5EF4-FFF2-40B4-BE49-F238E27FC236}">
              <a16:creationId xmlns:a16="http://schemas.microsoft.com/office/drawing/2014/main" id="{503949E3-3AEF-4E84-99D7-DF875A7DE7A2}"/>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43832</xdr:rowOff>
    </xdr:from>
    <xdr:ext cx="405111" cy="259045"/>
    <xdr:sp macro="" textlink="">
      <xdr:nvSpPr>
        <xdr:cNvPr id="723" name="n_2aveValue【消防施設】&#10;有形固定資産減価償却率">
          <a:extLst>
            <a:ext uri="{FF2B5EF4-FFF2-40B4-BE49-F238E27FC236}">
              <a16:creationId xmlns:a16="http://schemas.microsoft.com/office/drawing/2014/main" id="{DDFD3024-93A9-4D33-A926-D6797007E746}"/>
            </a:ext>
          </a:extLst>
        </xdr:cNvPr>
        <xdr:cNvSpPr txBox="1"/>
      </xdr:nvSpPr>
      <xdr:spPr>
        <a:xfrm>
          <a:off x="1295718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42545</xdr:rowOff>
    </xdr:from>
    <xdr:to>
      <xdr:col>72</xdr:col>
      <xdr:colOff>38100</xdr:colOff>
      <xdr:row>82</xdr:row>
      <xdr:rowOff>144145</xdr:rowOff>
    </xdr:to>
    <xdr:sp macro="" textlink="">
      <xdr:nvSpPr>
        <xdr:cNvPr id="724" name="フローチャート: 判断 723">
          <a:extLst>
            <a:ext uri="{FF2B5EF4-FFF2-40B4-BE49-F238E27FC236}">
              <a16:creationId xmlns:a16="http://schemas.microsoft.com/office/drawing/2014/main" id="{BCA62C0D-7542-4D25-94B1-F4D1A500D057}"/>
            </a:ext>
          </a:extLst>
        </xdr:cNvPr>
        <xdr:cNvSpPr/>
      </xdr:nvSpPr>
      <xdr:spPr>
        <a:xfrm>
          <a:off x="12303760" y="1410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135272</xdr:rowOff>
    </xdr:from>
    <xdr:ext cx="405111" cy="259045"/>
    <xdr:sp macro="" textlink="">
      <xdr:nvSpPr>
        <xdr:cNvPr id="725" name="n_3aveValue【消防施設】&#10;有形固定資産減価償却率">
          <a:extLst>
            <a:ext uri="{FF2B5EF4-FFF2-40B4-BE49-F238E27FC236}">
              <a16:creationId xmlns:a16="http://schemas.microsoft.com/office/drawing/2014/main" id="{D8888726-D017-4ECE-836D-3B7128C9E584}"/>
            </a:ext>
          </a:extLst>
        </xdr:cNvPr>
        <xdr:cNvSpPr txBox="1"/>
      </xdr:nvSpPr>
      <xdr:spPr>
        <a:xfrm>
          <a:off x="1217105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166370</xdr:rowOff>
    </xdr:from>
    <xdr:to>
      <xdr:col>67</xdr:col>
      <xdr:colOff>101600</xdr:colOff>
      <xdr:row>82</xdr:row>
      <xdr:rowOff>96520</xdr:rowOff>
    </xdr:to>
    <xdr:sp macro="" textlink="">
      <xdr:nvSpPr>
        <xdr:cNvPr id="726" name="フローチャート: 判断 725">
          <a:extLst>
            <a:ext uri="{FF2B5EF4-FFF2-40B4-BE49-F238E27FC236}">
              <a16:creationId xmlns:a16="http://schemas.microsoft.com/office/drawing/2014/main" id="{0C35E82B-A5D6-47C4-B4B9-E5BD86A2F944}"/>
            </a:ext>
          </a:extLst>
        </xdr:cNvPr>
        <xdr:cNvSpPr/>
      </xdr:nvSpPr>
      <xdr:spPr>
        <a:xfrm>
          <a:off x="11487150" y="140576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80</xdr:row>
      <xdr:rowOff>113047</xdr:rowOff>
    </xdr:from>
    <xdr:ext cx="405111" cy="259045"/>
    <xdr:sp macro="" textlink="">
      <xdr:nvSpPr>
        <xdr:cNvPr id="727" name="n_4aveValue【消防施設】&#10;有形固定資産減価償却率">
          <a:extLst>
            <a:ext uri="{FF2B5EF4-FFF2-40B4-BE49-F238E27FC236}">
              <a16:creationId xmlns:a16="http://schemas.microsoft.com/office/drawing/2014/main" id="{DEBA3E63-4D88-4B62-8039-1060C904681D}"/>
            </a:ext>
          </a:extLst>
        </xdr:cNvPr>
        <xdr:cNvSpPr txBox="1"/>
      </xdr:nvSpPr>
      <xdr:spPr>
        <a:xfrm>
          <a:off x="113544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5953080C-51F8-4FD8-936A-3D6824E33EB7}"/>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40A72A51-B812-45D5-A3C1-8B1785B557C3}"/>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63B5E6AF-AB20-45DA-89A9-E720B5D8643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8A48ABC2-C748-4230-991E-9DB903510A4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F86AE7D9-4D9C-42E8-9C78-0F0C8B4B081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82550</xdr:rowOff>
    </xdr:from>
    <xdr:to>
      <xdr:col>85</xdr:col>
      <xdr:colOff>177800</xdr:colOff>
      <xdr:row>81</xdr:row>
      <xdr:rowOff>12700</xdr:rowOff>
    </xdr:to>
    <xdr:sp macro="" textlink="">
      <xdr:nvSpPr>
        <xdr:cNvPr id="733" name="楕円 732">
          <a:extLst>
            <a:ext uri="{FF2B5EF4-FFF2-40B4-BE49-F238E27FC236}">
              <a16:creationId xmlns:a16="http://schemas.microsoft.com/office/drawing/2014/main" id="{29388381-DD21-4D38-A4B5-BD4C0A594926}"/>
            </a:ext>
          </a:extLst>
        </xdr:cNvPr>
        <xdr:cNvSpPr/>
      </xdr:nvSpPr>
      <xdr:spPr>
        <a:xfrm>
          <a:off x="14649450" y="13800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105427</xdr:rowOff>
    </xdr:from>
    <xdr:ext cx="405111" cy="259045"/>
    <xdr:sp macro="" textlink="">
      <xdr:nvSpPr>
        <xdr:cNvPr id="734" name="【消防施設】&#10;有形固定資産減価償却率該当値テキスト">
          <a:extLst>
            <a:ext uri="{FF2B5EF4-FFF2-40B4-BE49-F238E27FC236}">
              <a16:creationId xmlns:a16="http://schemas.microsoft.com/office/drawing/2014/main" id="{05B3A029-2B63-4E82-B331-DCD0582A0CE2}"/>
            </a:ext>
          </a:extLst>
        </xdr:cNvPr>
        <xdr:cNvSpPr txBox="1"/>
      </xdr:nvSpPr>
      <xdr:spPr>
        <a:xfrm>
          <a:off x="1474216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735" name="楕円 734">
          <a:extLst>
            <a:ext uri="{FF2B5EF4-FFF2-40B4-BE49-F238E27FC236}">
              <a16:creationId xmlns:a16="http://schemas.microsoft.com/office/drawing/2014/main" id="{0EAEBF27-952C-44B9-A43A-DA5E316003B0}"/>
            </a:ext>
          </a:extLst>
        </xdr:cNvPr>
        <xdr:cNvSpPr/>
      </xdr:nvSpPr>
      <xdr:spPr>
        <a:xfrm>
          <a:off x="13887450" y="137661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133350</xdr:rowOff>
    </xdr:to>
    <xdr:cxnSp macro="">
      <xdr:nvCxnSpPr>
        <xdr:cNvPr id="736" name="直線コネクタ 735">
          <a:extLst>
            <a:ext uri="{FF2B5EF4-FFF2-40B4-BE49-F238E27FC236}">
              <a16:creationId xmlns:a16="http://schemas.microsoft.com/office/drawing/2014/main" id="{62BCA38D-901E-43CF-B0E2-E171D1FA825B}"/>
            </a:ext>
          </a:extLst>
        </xdr:cNvPr>
        <xdr:cNvCxnSpPr/>
      </xdr:nvCxnSpPr>
      <xdr:spPr>
        <a:xfrm>
          <a:off x="13942060" y="13811251"/>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10161</xdr:rowOff>
    </xdr:from>
    <xdr:to>
      <xdr:col>76</xdr:col>
      <xdr:colOff>165100</xdr:colOff>
      <xdr:row>80</xdr:row>
      <xdr:rowOff>111761</xdr:rowOff>
    </xdr:to>
    <xdr:sp macro="" textlink="">
      <xdr:nvSpPr>
        <xdr:cNvPr id="737" name="楕円 736">
          <a:extLst>
            <a:ext uri="{FF2B5EF4-FFF2-40B4-BE49-F238E27FC236}">
              <a16:creationId xmlns:a16="http://schemas.microsoft.com/office/drawing/2014/main" id="{2CFA6126-B96E-4802-B940-E33F05080524}"/>
            </a:ext>
          </a:extLst>
        </xdr:cNvPr>
        <xdr:cNvSpPr/>
      </xdr:nvSpPr>
      <xdr:spPr>
        <a:xfrm>
          <a:off x="13089890" y="137280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60961</xdr:rowOff>
    </xdr:from>
    <xdr:to>
      <xdr:col>81</xdr:col>
      <xdr:colOff>50800</xdr:colOff>
      <xdr:row>80</xdr:row>
      <xdr:rowOff>99061</xdr:rowOff>
    </xdr:to>
    <xdr:cxnSp macro="">
      <xdr:nvCxnSpPr>
        <xdr:cNvPr id="738" name="直線コネクタ 737">
          <a:extLst>
            <a:ext uri="{FF2B5EF4-FFF2-40B4-BE49-F238E27FC236}">
              <a16:creationId xmlns:a16="http://schemas.microsoft.com/office/drawing/2014/main" id="{B7B92F97-E2C3-425D-8C0B-F8E61014D4DA}"/>
            </a:ext>
          </a:extLst>
        </xdr:cNvPr>
        <xdr:cNvCxnSpPr/>
      </xdr:nvCxnSpPr>
      <xdr:spPr>
        <a:xfrm>
          <a:off x="13144500" y="13773151"/>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147320</xdr:rowOff>
    </xdr:from>
    <xdr:to>
      <xdr:col>72</xdr:col>
      <xdr:colOff>38100</xdr:colOff>
      <xdr:row>80</xdr:row>
      <xdr:rowOff>77470</xdr:rowOff>
    </xdr:to>
    <xdr:sp macro="" textlink="">
      <xdr:nvSpPr>
        <xdr:cNvPr id="739" name="楕円 738">
          <a:extLst>
            <a:ext uri="{FF2B5EF4-FFF2-40B4-BE49-F238E27FC236}">
              <a16:creationId xmlns:a16="http://schemas.microsoft.com/office/drawing/2014/main" id="{8AA5892E-836E-4837-A58B-21E7C65EB8B4}"/>
            </a:ext>
          </a:extLst>
        </xdr:cNvPr>
        <xdr:cNvSpPr/>
      </xdr:nvSpPr>
      <xdr:spPr>
        <a:xfrm>
          <a:off x="12303760" y="13689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80</xdr:row>
      <xdr:rowOff>60961</xdr:rowOff>
    </xdr:to>
    <xdr:cxnSp macro="">
      <xdr:nvCxnSpPr>
        <xdr:cNvPr id="740" name="直線コネクタ 739">
          <a:extLst>
            <a:ext uri="{FF2B5EF4-FFF2-40B4-BE49-F238E27FC236}">
              <a16:creationId xmlns:a16="http://schemas.microsoft.com/office/drawing/2014/main" id="{D9310E9F-6830-4C00-BA87-5C161871E03D}"/>
            </a:ext>
          </a:extLst>
        </xdr:cNvPr>
        <xdr:cNvCxnSpPr/>
      </xdr:nvCxnSpPr>
      <xdr:spPr>
        <a:xfrm>
          <a:off x="12346940" y="13740765"/>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166388</xdr:rowOff>
    </xdr:from>
    <xdr:ext cx="405111" cy="259045"/>
    <xdr:sp macro="" textlink="">
      <xdr:nvSpPr>
        <xdr:cNvPr id="741" name="n_1mainValue【消防施設】&#10;有形固定資産減価償却率">
          <a:extLst>
            <a:ext uri="{FF2B5EF4-FFF2-40B4-BE49-F238E27FC236}">
              <a16:creationId xmlns:a16="http://schemas.microsoft.com/office/drawing/2014/main" id="{CB24BB28-98A9-41DA-A215-27913473BF8E}"/>
            </a:ext>
          </a:extLst>
        </xdr:cNvPr>
        <xdr:cNvSpPr txBox="1"/>
      </xdr:nvSpPr>
      <xdr:spPr>
        <a:xfrm>
          <a:off x="13738234" y="1354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128288</xdr:rowOff>
    </xdr:from>
    <xdr:ext cx="405111" cy="259045"/>
    <xdr:sp macro="" textlink="">
      <xdr:nvSpPr>
        <xdr:cNvPr id="742" name="n_2mainValue【消防施設】&#10;有形固定資産減価償却率">
          <a:extLst>
            <a:ext uri="{FF2B5EF4-FFF2-40B4-BE49-F238E27FC236}">
              <a16:creationId xmlns:a16="http://schemas.microsoft.com/office/drawing/2014/main" id="{471B8ABA-5DAE-496A-AA28-90B2136EA87A}"/>
            </a:ext>
          </a:extLst>
        </xdr:cNvPr>
        <xdr:cNvSpPr txBox="1"/>
      </xdr:nvSpPr>
      <xdr:spPr>
        <a:xfrm>
          <a:off x="12957184" y="1350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93997</xdr:rowOff>
    </xdr:from>
    <xdr:ext cx="405111" cy="259045"/>
    <xdr:sp macro="" textlink="">
      <xdr:nvSpPr>
        <xdr:cNvPr id="743" name="n_3mainValue【消防施設】&#10;有形固定資産減価償却率">
          <a:extLst>
            <a:ext uri="{FF2B5EF4-FFF2-40B4-BE49-F238E27FC236}">
              <a16:creationId xmlns:a16="http://schemas.microsoft.com/office/drawing/2014/main" id="{64BE812A-AC98-4EF5-B48C-7610A3765B0D}"/>
            </a:ext>
          </a:extLst>
        </xdr:cNvPr>
        <xdr:cNvSpPr txBox="1"/>
      </xdr:nvSpPr>
      <xdr:spPr>
        <a:xfrm>
          <a:off x="1217105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id="{799F77CC-1B35-4556-8870-88A09A6294C8}"/>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id="{DF560F76-AD9A-4996-8544-3AB7FF2CDF0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id="{76B00EFC-5A1F-47D7-94A2-5B17DB090EC4}"/>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id="{1634D25B-E9B3-44EF-9952-6FEAB1AC744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id="{1FE9037F-0FA9-433F-9F25-32AF6972B597}"/>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id="{641833B8-A407-486F-B90D-A5BB0E1DD23A}"/>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id="{0ABDE2D4-7495-4151-9030-3F8CED6F325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id="{53AD6730-F5E1-4FC3-A352-440EE946B02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id="{ED61D218-AC73-4F63-8A19-5D5BF82C1FC4}"/>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id="{D85BD571-A36F-40A4-91B7-22948AD4F46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a:extLst>
            <a:ext uri="{FF2B5EF4-FFF2-40B4-BE49-F238E27FC236}">
              <a16:creationId xmlns:a16="http://schemas.microsoft.com/office/drawing/2014/main" id="{3C15F07C-7F7D-429F-BBB4-DE9C2FF079A5}"/>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a:extLst>
            <a:ext uri="{FF2B5EF4-FFF2-40B4-BE49-F238E27FC236}">
              <a16:creationId xmlns:a16="http://schemas.microsoft.com/office/drawing/2014/main" id="{CD265BB3-20F8-44CA-A119-AB7BB30FC924}"/>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a:extLst>
            <a:ext uri="{FF2B5EF4-FFF2-40B4-BE49-F238E27FC236}">
              <a16:creationId xmlns:a16="http://schemas.microsoft.com/office/drawing/2014/main" id="{DF35242C-A6D1-4A8E-8665-CE5B37D8BAE2}"/>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a:extLst>
            <a:ext uri="{FF2B5EF4-FFF2-40B4-BE49-F238E27FC236}">
              <a16:creationId xmlns:a16="http://schemas.microsoft.com/office/drawing/2014/main" id="{5D7BDA24-1A67-4CB9-AFD6-9D6CC4283C92}"/>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a:extLst>
            <a:ext uri="{FF2B5EF4-FFF2-40B4-BE49-F238E27FC236}">
              <a16:creationId xmlns:a16="http://schemas.microsoft.com/office/drawing/2014/main" id="{A44B9EE2-329F-48DB-983F-A1A1039FA9F8}"/>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a:extLst>
            <a:ext uri="{FF2B5EF4-FFF2-40B4-BE49-F238E27FC236}">
              <a16:creationId xmlns:a16="http://schemas.microsoft.com/office/drawing/2014/main" id="{BEE5097D-5DFA-4451-808E-CF4434017A9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a:extLst>
            <a:ext uri="{FF2B5EF4-FFF2-40B4-BE49-F238E27FC236}">
              <a16:creationId xmlns:a16="http://schemas.microsoft.com/office/drawing/2014/main" id="{16479315-1716-48C7-A65D-14FB4C1E394B}"/>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a:extLst>
            <a:ext uri="{FF2B5EF4-FFF2-40B4-BE49-F238E27FC236}">
              <a16:creationId xmlns:a16="http://schemas.microsoft.com/office/drawing/2014/main" id="{B608D244-3ACF-4B39-91ED-CE4A9B20732F}"/>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a:extLst>
            <a:ext uri="{FF2B5EF4-FFF2-40B4-BE49-F238E27FC236}">
              <a16:creationId xmlns:a16="http://schemas.microsoft.com/office/drawing/2014/main" id="{2E0B2ADF-0F8D-49D3-AE8C-EFDA02E45783}"/>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a:extLst>
            <a:ext uri="{FF2B5EF4-FFF2-40B4-BE49-F238E27FC236}">
              <a16:creationId xmlns:a16="http://schemas.microsoft.com/office/drawing/2014/main" id="{664E0493-D46D-4ABF-9D1D-4B0F4A28817F}"/>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a:extLst>
            <a:ext uri="{FF2B5EF4-FFF2-40B4-BE49-F238E27FC236}">
              <a16:creationId xmlns:a16="http://schemas.microsoft.com/office/drawing/2014/main" id="{06E83ED3-CB33-40A6-BC24-3DA9EE68B3F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a:extLst>
            <a:ext uri="{FF2B5EF4-FFF2-40B4-BE49-F238E27FC236}">
              <a16:creationId xmlns:a16="http://schemas.microsoft.com/office/drawing/2014/main" id="{C160757B-D90A-499C-9035-58A731B04BB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a:extLst>
            <a:ext uri="{FF2B5EF4-FFF2-40B4-BE49-F238E27FC236}">
              <a16:creationId xmlns:a16="http://schemas.microsoft.com/office/drawing/2014/main" id="{5A7B056A-4110-49B5-AB39-0020961DF39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67" name="直線コネクタ 766">
          <a:extLst>
            <a:ext uri="{FF2B5EF4-FFF2-40B4-BE49-F238E27FC236}">
              <a16:creationId xmlns:a16="http://schemas.microsoft.com/office/drawing/2014/main" id="{1D10FE5E-BCAE-4496-BB9A-1AE452C40EC5}"/>
            </a:ext>
          </a:extLst>
        </xdr:cNvPr>
        <xdr:cNvCxnSpPr/>
      </xdr:nvCxnSpPr>
      <xdr:spPr>
        <a:xfrm flipV="1">
          <a:off x="19947254" y="1328737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68" name="【消防施設】&#10;一人当たり面積最小値テキスト">
          <a:extLst>
            <a:ext uri="{FF2B5EF4-FFF2-40B4-BE49-F238E27FC236}">
              <a16:creationId xmlns:a16="http://schemas.microsoft.com/office/drawing/2014/main" id="{2F470683-8606-4111-BD8D-B3FE60E33CC7}"/>
            </a:ext>
          </a:extLst>
        </xdr:cNvPr>
        <xdr:cNvSpPr txBox="1"/>
      </xdr:nvSpPr>
      <xdr:spPr>
        <a:xfrm>
          <a:off x="1998599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69" name="直線コネクタ 768">
          <a:extLst>
            <a:ext uri="{FF2B5EF4-FFF2-40B4-BE49-F238E27FC236}">
              <a16:creationId xmlns:a16="http://schemas.microsoft.com/office/drawing/2014/main" id="{B505F5F1-E79F-476C-9C93-5A41B3369A21}"/>
            </a:ext>
          </a:extLst>
        </xdr:cNvPr>
        <xdr:cNvCxnSpPr/>
      </xdr:nvCxnSpPr>
      <xdr:spPr>
        <a:xfrm>
          <a:off x="19885660" y="1484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70" name="【消防施設】&#10;一人当たり面積最大値テキスト">
          <a:extLst>
            <a:ext uri="{FF2B5EF4-FFF2-40B4-BE49-F238E27FC236}">
              <a16:creationId xmlns:a16="http://schemas.microsoft.com/office/drawing/2014/main" id="{E98FC43A-2927-4D6B-967D-3AA201DCCD91}"/>
            </a:ext>
          </a:extLst>
        </xdr:cNvPr>
        <xdr:cNvSpPr txBox="1"/>
      </xdr:nvSpPr>
      <xdr:spPr>
        <a:xfrm>
          <a:off x="19985990" y="130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71" name="直線コネクタ 770">
          <a:extLst>
            <a:ext uri="{FF2B5EF4-FFF2-40B4-BE49-F238E27FC236}">
              <a16:creationId xmlns:a16="http://schemas.microsoft.com/office/drawing/2014/main" id="{C97F1745-10D3-4020-AA1C-DCFB113017C5}"/>
            </a:ext>
          </a:extLst>
        </xdr:cNvPr>
        <xdr:cNvCxnSpPr/>
      </xdr:nvCxnSpPr>
      <xdr:spPr>
        <a:xfrm>
          <a:off x="19885660" y="1328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72" name="【消防施設】&#10;一人当たり面積平均値テキスト">
          <a:extLst>
            <a:ext uri="{FF2B5EF4-FFF2-40B4-BE49-F238E27FC236}">
              <a16:creationId xmlns:a16="http://schemas.microsoft.com/office/drawing/2014/main" id="{F252E783-6FC3-4FBE-A351-254B4AC6FE39}"/>
            </a:ext>
          </a:extLst>
        </xdr:cNvPr>
        <xdr:cNvSpPr txBox="1"/>
      </xdr:nvSpPr>
      <xdr:spPr>
        <a:xfrm>
          <a:off x="1998599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73" name="フローチャート: 判断 772">
          <a:extLst>
            <a:ext uri="{FF2B5EF4-FFF2-40B4-BE49-F238E27FC236}">
              <a16:creationId xmlns:a16="http://schemas.microsoft.com/office/drawing/2014/main" id="{4D138724-9473-431C-B4A7-7C656C5640AE}"/>
            </a:ext>
          </a:extLst>
        </xdr:cNvPr>
        <xdr:cNvSpPr/>
      </xdr:nvSpPr>
      <xdr:spPr>
        <a:xfrm>
          <a:off x="19904710" y="14537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74" name="フローチャート: 判断 773">
          <a:extLst>
            <a:ext uri="{FF2B5EF4-FFF2-40B4-BE49-F238E27FC236}">
              <a16:creationId xmlns:a16="http://schemas.microsoft.com/office/drawing/2014/main" id="{961E04A1-4980-4B55-9047-5AAD83332BC6}"/>
            </a:ext>
          </a:extLst>
        </xdr:cNvPr>
        <xdr:cNvSpPr/>
      </xdr:nvSpPr>
      <xdr:spPr>
        <a:xfrm>
          <a:off x="19161760" y="14543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90188</xdr:rowOff>
    </xdr:from>
    <xdr:ext cx="469744" cy="259045"/>
    <xdr:sp macro="" textlink="">
      <xdr:nvSpPr>
        <xdr:cNvPr id="775" name="n_1aveValue【消防施設】&#10;一人当たり面積">
          <a:extLst>
            <a:ext uri="{FF2B5EF4-FFF2-40B4-BE49-F238E27FC236}">
              <a16:creationId xmlns:a16="http://schemas.microsoft.com/office/drawing/2014/main" id="{130642B1-BBA6-49C4-AA6F-6610CABBDA04}"/>
            </a:ext>
          </a:extLst>
        </xdr:cNvPr>
        <xdr:cNvSpPr txBox="1"/>
      </xdr:nvSpPr>
      <xdr:spPr>
        <a:xfrm>
          <a:off x="189821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143511</xdr:rowOff>
    </xdr:from>
    <xdr:to>
      <xdr:col>107</xdr:col>
      <xdr:colOff>101600</xdr:colOff>
      <xdr:row>85</xdr:row>
      <xdr:rowOff>73661</xdr:rowOff>
    </xdr:to>
    <xdr:sp macro="" textlink="">
      <xdr:nvSpPr>
        <xdr:cNvPr id="776" name="フローチャート: 判断 775">
          <a:extLst>
            <a:ext uri="{FF2B5EF4-FFF2-40B4-BE49-F238E27FC236}">
              <a16:creationId xmlns:a16="http://schemas.microsoft.com/office/drawing/2014/main" id="{CB753A83-7D43-4E2C-9ED9-595566E36996}"/>
            </a:ext>
          </a:extLst>
        </xdr:cNvPr>
        <xdr:cNvSpPr/>
      </xdr:nvSpPr>
      <xdr:spPr>
        <a:xfrm>
          <a:off x="18345150" y="14543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90188</xdr:rowOff>
    </xdr:from>
    <xdr:ext cx="469744" cy="259045"/>
    <xdr:sp macro="" textlink="">
      <xdr:nvSpPr>
        <xdr:cNvPr id="777" name="n_2aveValue【消防施設】&#10;一人当たり面積">
          <a:extLst>
            <a:ext uri="{FF2B5EF4-FFF2-40B4-BE49-F238E27FC236}">
              <a16:creationId xmlns:a16="http://schemas.microsoft.com/office/drawing/2014/main" id="{D1336C94-CFC8-4A7E-AE60-F557E2DFED9B}"/>
            </a:ext>
          </a:extLst>
        </xdr:cNvPr>
        <xdr:cNvSpPr txBox="1"/>
      </xdr:nvSpPr>
      <xdr:spPr>
        <a:xfrm>
          <a:off x="181820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154939</xdr:rowOff>
    </xdr:from>
    <xdr:to>
      <xdr:col>102</xdr:col>
      <xdr:colOff>165100</xdr:colOff>
      <xdr:row>84</xdr:row>
      <xdr:rowOff>85089</xdr:rowOff>
    </xdr:to>
    <xdr:sp macro="" textlink="">
      <xdr:nvSpPr>
        <xdr:cNvPr id="778" name="フローチャート: 判断 777">
          <a:extLst>
            <a:ext uri="{FF2B5EF4-FFF2-40B4-BE49-F238E27FC236}">
              <a16:creationId xmlns:a16="http://schemas.microsoft.com/office/drawing/2014/main" id="{69A3EBBC-8D71-40BC-B9B4-0C487DEE3552}"/>
            </a:ext>
          </a:extLst>
        </xdr:cNvPr>
        <xdr:cNvSpPr/>
      </xdr:nvSpPr>
      <xdr:spPr>
        <a:xfrm>
          <a:off x="17547590" y="143852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101616</xdr:rowOff>
    </xdr:from>
    <xdr:ext cx="469744" cy="259045"/>
    <xdr:sp macro="" textlink="">
      <xdr:nvSpPr>
        <xdr:cNvPr id="779" name="n_3aveValue【消防施設】&#10;一人当たり面積">
          <a:extLst>
            <a:ext uri="{FF2B5EF4-FFF2-40B4-BE49-F238E27FC236}">
              <a16:creationId xmlns:a16="http://schemas.microsoft.com/office/drawing/2014/main" id="{600A2827-80C6-4F07-87C3-8E97D649B788}"/>
            </a:ext>
          </a:extLst>
        </xdr:cNvPr>
        <xdr:cNvSpPr txBox="1"/>
      </xdr:nvSpPr>
      <xdr:spPr>
        <a:xfrm>
          <a:off x="17384472" y="141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124461</xdr:rowOff>
    </xdr:from>
    <xdr:to>
      <xdr:col>98</xdr:col>
      <xdr:colOff>38100</xdr:colOff>
      <xdr:row>84</xdr:row>
      <xdr:rowOff>54611</xdr:rowOff>
    </xdr:to>
    <xdr:sp macro="" textlink="">
      <xdr:nvSpPr>
        <xdr:cNvPr id="780" name="フローチャート: 判断 779">
          <a:extLst>
            <a:ext uri="{FF2B5EF4-FFF2-40B4-BE49-F238E27FC236}">
              <a16:creationId xmlns:a16="http://schemas.microsoft.com/office/drawing/2014/main" id="{86ADB2E1-A806-44B6-A5DF-89CA7CFFB868}"/>
            </a:ext>
          </a:extLst>
        </xdr:cNvPr>
        <xdr:cNvSpPr/>
      </xdr:nvSpPr>
      <xdr:spPr>
        <a:xfrm>
          <a:off x="16761460" y="14356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71138</xdr:rowOff>
    </xdr:from>
    <xdr:ext cx="469744" cy="259045"/>
    <xdr:sp macro="" textlink="">
      <xdr:nvSpPr>
        <xdr:cNvPr id="781" name="n_4aveValue【消防施設】&#10;一人当たり面積">
          <a:extLst>
            <a:ext uri="{FF2B5EF4-FFF2-40B4-BE49-F238E27FC236}">
              <a16:creationId xmlns:a16="http://schemas.microsoft.com/office/drawing/2014/main" id="{3406A6E8-8E0F-4436-8D34-91EC477D89A6}"/>
            </a:ext>
          </a:extLst>
        </xdr:cNvPr>
        <xdr:cNvSpPr txBox="1"/>
      </xdr:nvSpPr>
      <xdr:spPr>
        <a:xfrm>
          <a:off x="16588817" y="1412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8FAB9B1C-513F-49AB-8B01-A8DBF407508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B75748C-2BF4-44B2-8D58-7A60017C46D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DC79A73F-9B35-4996-9F51-180EE101663B}"/>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CD289A3F-7AAC-4670-BA5F-55FB6152B4D5}"/>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39D188B9-B753-415C-97CD-7096CFD4A32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787" name="楕円 786">
          <a:extLst>
            <a:ext uri="{FF2B5EF4-FFF2-40B4-BE49-F238E27FC236}">
              <a16:creationId xmlns:a16="http://schemas.microsoft.com/office/drawing/2014/main" id="{983559B3-5DE4-41F9-AF77-2B9B98CADF4A}"/>
            </a:ext>
          </a:extLst>
        </xdr:cNvPr>
        <xdr:cNvSpPr/>
      </xdr:nvSpPr>
      <xdr:spPr>
        <a:xfrm>
          <a:off x="1990471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53357</xdr:rowOff>
    </xdr:from>
    <xdr:ext cx="469744" cy="259045"/>
    <xdr:sp macro="" textlink="">
      <xdr:nvSpPr>
        <xdr:cNvPr id="788" name="【消防施設】&#10;一人当たり面積該当値テキスト">
          <a:extLst>
            <a:ext uri="{FF2B5EF4-FFF2-40B4-BE49-F238E27FC236}">
              <a16:creationId xmlns:a16="http://schemas.microsoft.com/office/drawing/2014/main" id="{C2C00A9C-E325-4AA9-AB28-6B743B091056}"/>
            </a:ext>
          </a:extLst>
        </xdr:cNvPr>
        <xdr:cNvSpPr txBox="1"/>
      </xdr:nvSpPr>
      <xdr:spPr>
        <a:xfrm>
          <a:off x="19985990"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89" name="楕円 788">
          <a:extLst>
            <a:ext uri="{FF2B5EF4-FFF2-40B4-BE49-F238E27FC236}">
              <a16:creationId xmlns:a16="http://schemas.microsoft.com/office/drawing/2014/main" id="{A6A7ABFF-6785-4128-8851-CB8CA2885826}"/>
            </a:ext>
          </a:extLst>
        </xdr:cNvPr>
        <xdr:cNvSpPr/>
      </xdr:nvSpPr>
      <xdr:spPr>
        <a:xfrm>
          <a:off x="19161760" y="146481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125730</xdr:rowOff>
    </xdr:to>
    <xdr:cxnSp macro="">
      <xdr:nvCxnSpPr>
        <xdr:cNvPr id="790" name="直線コネクタ 789">
          <a:extLst>
            <a:ext uri="{FF2B5EF4-FFF2-40B4-BE49-F238E27FC236}">
              <a16:creationId xmlns:a16="http://schemas.microsoft.com/office/drawing/2014/main" id="{8FB0DA8E-7A61-409C-835F-68473CF46104}"/>
            </a:ext>
          </a:extLst>
        </xdr:cNvPr>
        <xdr:cNvCxnSpPr/>
      </xdr:nvCxnSpPr>
      <xdr:spPr>
        <a:xfrm>
          <a:off x="19204940" y="1470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791" name="楕円 790">
          <a:extLst>
            <a:ext uri="{FF2B5EF4-FFF2-40B4-BE49-F238E27FC236}">
              <a16:creationId xmlns:a16="http://schemas.microsoft.com/office/drawing/2014/main" id="{8D29AC1D-6EEC-4796-8BAB-5CEB6929970C}"/>
            </a:ext>
          </a:extLst>
        </xdr:cNvPr>
        <xdr:cNvSpPr/>
      </xdr:nvSpPr>
      <xdr:spPr>
        <a:xfrm>
          <a:off x="1834515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792" name="直線コネクタ 791">
          <a:extLst>
            <a:ext uri="{FF2B5EF4-FFF2-40B4-BE49-F238E27FC236}">
              <a16:creationId xmlns:a16="http://schemas.microsoft.com/office/drawing/2014/main" id="{4A4411FF-F36D-4DA9-949E-C6622A5EC888}"/>
            </a:ext>
          </a:extLst>
        </xdr:cNvPr>
        <xdr:cNvCxnSpPr/>
      </xdr:nvCxnSpPr>
      <xdr:spPr>
        <a:xfrm>
          <a:off x="18399760" y="1470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74930</xdr:rowOff>
    </xdr:from>
    <xdr:to>
      <xdr:col>102</xdr:col>
      <xdr:colOff>165100</xdr:colOff>
      <xdr:row>86</xdr:row>
      <xdr:rowOff>5080</xdr:rowOff>
    </xdr:to>
    <xdr:sp macro="" textlink="">
      <xdr:nvSpPr>
        <xdr:cNvPr id="793" name="楕円 792">
          <a:extLst>
            <a:ext uri="{FF2B5EF4-FFF2-40B4-BE49-F238E27FC236}">
              <a16:creationId xmlns:a16="http://schemas.microsoft.com/office/drawing/2014/main" id="{F521A51C-B19C-4BC4-8E93-96A4A8D295F0}"/>
            </a:ext>
          </a:extLst>
        </xdr:cNvPr>
        <xdr:cNvSpPr/>
      </xdr:nvSpPr>
      <xdr:spPr>
        <a:xfrm>
          <a:off x="17547590" y="14648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125730</xdr:rowOff>
    </xdr:to>
    <xdr:cxnSp macro="">
      <xdr:nvCxnSpPr>
        <xdr:cNvPr id="794" name="直線コネクタ 793">
          <a:extLst>
            <a:ext uri="{FF2B5EF4-FFF2-40B4-BE49-F238E27FC236}">
              <a16:creationId xmlns:a16="http://schemas.microsoft.com/office/drawing/2014/main" id="{70B5C657-5486-4337-A169-2705FB655126}"/>
            </a:ext>
          </a:extLst>
        </xdr:cNvPr>
        <xdr:cNvCxnSpPr/>
      </xdr:nvCxnSpPr>
      <xdr:spPr>
        <a:xfrm>
          <a:off x="17602200" y="1470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167657</xdr:rowOff>
    </xdr:from>
    <xdr:ext cx="469744" cy="259045"/>
    <xdr:sp macro="" textlink="">
      <xdr:nvSpPr>
        <xdr:cNvPr id="795" name="n_1mainValue【消防施設】&#10;一人当たり面積">
          <a:extLst>
            <a:ext uri="{FF2B5EF4-FFF2-40B4-BE49-F238E27FC236}">
              <a16:creationId xmlns:a16="http://schemas.microsoft.com/office/drawing/2014/main" id="{6BC0A097-752B-444F-952E-152FA12ECFB4}"/>
            </a:ext>
          </a:extLst>
        </xdr:cNvPr>
        <xdr:cNvSpPr txBox="1"/>
      </xdr:nvSpPr>
      <xdr:spPr>
        <a:xfrm>
          <a:off x="1898213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796" name="n_2mainValue【消防施設】&#10;一人当たり面積">
          <a:extLst>
            <a:ext uri="{FF2B5EF4-FFF2-40B4-BE49-F238E27FC236}">
              <a16:creationId xmlns:a16="http://schemas.microsoft.com/office/drawing/2014/main" id="{56873DBF-8412-4DBE-A821-3C54FF449410}"/>
            </a:ext>
          </a:extLst>
        </xdr:cNvPr>
        <xdr:cNvSpPr txBox="1"/>
      </xdr:nvSpPr>
      <xdr:spPr>
        <a:xfrm>
          <a:off x="1818203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167657</xdr:rowOff>
    </xdr:from>
    <xdr:ext cx="469744" cy="259045"/>
    <xdr:sp macro="" textlink="">
      <xdr:nvSpPr>
        <xdr:cNvPr id="797" name="n_3mainValue【消防施設】&#10;一人当たり面積">
          <a:extLst>
            <a:ext uri="{FF2B5EF4-FFF2-40B4-BE49-F238E27FC236}">
              <a16:creationId xmlns:a16="http://schemas.microsoft.com/office/drawing/2014/main" id="{170EF61F-F034-488B-B1EA-15657D12FB3E}"/>
            </a:ext>
          </a:extLst>
        </xdr:cNvPr>
        <xdr:cNvSpPr txBox="1"/>
      </xdr:nvSpPr>
      <xdr:spPr>
        <a:xfrm>
          <a:off x="1738447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a:extLst>
            <a:ext uri="{FF2B5EF4-FFF2-40B4-BE49-F238E27FC236}">
              <a16:creationId xmlns:a16="http://schemas.microsoft.com/office/drawing/2014/main" id="{2E972C60-45A8-4F1F-B74F-7B0F1B29F431}"/>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a:extLst>
            <a:ext uri="{FF2B5EF4-FFF2-40B4-BE49-F238E27FC236}">
              <a16:creationId xmlns:a16="http://schemas.microsoft.com/office/drawing/2014/main" id="{A7039F50-3B99-4524-93EB-14E4CDCF0D8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a:extLst>
            <a:ext uri="{FF2B5EF4-FFF2-40B4-BE49-F238E27FC236}">
              <a16:creationId xmlns:a16="http://schemas.microsoft.com/office/drawing/2014/main" id="{C3886317-7619-4B0C-84AD-37FAD5D4F01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a:extLst>
            <a:ext uri="{FF2B5EF4-FFF2-40B4-BE49-F238E27FC236}">
              <a16:creationId xmlns:a16="http://schemas.microsoft.com/office/drawing/2014/main" id="{6ACCD526-A502-440B-BA96-60FDB15C403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a:extLst>
            <a:ext uri="{FF2B5EF4-FFF2-40B4-BE49-F238E27FC236}">
              <a16:creationId xmlns:a16="http://schemas.microsoft.com/office/drawing/2014/main" id="{FD29A6A4-5419-4E66-AA7C-E208CCFA578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a:extLst>
            <a:ext uri="{FF2B5EF4-FFF2-40B4-BE49-F238E27FC236}">
              <a16:creationId xmlns:a16="http://schemas.microsoft.com/office/drawing/2014/main" id="{DF452BF9-F1D9-4915-BDA2-AD83BFEAA04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a:extLst>
            <a:ext uri="{FF2B5EF4-FFF2-40B4-BE49-F238E27FC236}">
              <a16:creationId xmlns:a16="http://schemas.microsoft.com/office/drawing/2014/main" id="{21210F71-939B-4B44-82CB-93E98180E77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a:extLst>
            <a:ext uri="{FF2B5EF4-FFF2-40B4-BE49-F238E27FC236}">
              <a16:creationId xmlns:a16="http://schemas.microsoft.com/office/drawing/2014/main" id="{A00A4FE8-8BC8-4F96-98F0-070BD80E6A4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a:extLst>
            <a:ext uri="{FF2B5EF4-FFF2-40B4-BE49-F238E27FC236}">
              <a16:creationId xmlns:a16="http://schemas.microsoft.com/office/drawing/2014/main" id="{DF740939-36A4-4362-9F1F-A0DF6FAE6BE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a:extLst>
            <a:ext uri="{FF2B5EF4-FFF2-40B4-BE49-F238E27FC236}">
              <a16:creationId xmlns:a16="http://schemas.microsoft.com/office/drawing/2014/main" id="{B1D06864-AF62-4B30-A0AE-BFD4046616D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81402E77-B558-4F67-A2FF-3631A94942A8}"/>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9" name="直線コネクタ 808">
          <a:extLst>
            <a:ext uri="{FF2B5EF4-FFF2-40B4-BE49-F238E27FC236}">
              <a16:creationId xmlns:a16="http://schemas.microsoft.com/office/drawing/2014/main" id="{6B832D4C-2CD3-4084-890C-514F2560DE6F}"/>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81C38261-6EFE-48E4-9183-F6E69D49CFEF}"/>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1" name="直線コネクタ 810">
          <a:extLst>
            <a:ext uri="{FF2B5EF4-FFF2-40B4-BE49-F238E27FC236}">
              <a16:creationId xmlns:a16="http://schemas.microsoft.com/office/drawing/2014/main" id="{0ECABC39-F588-4856-9401-BDCA10BCF27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2" name="テキスト ボックス 811">
          <a:extLst>
            <a:ext uri="{FF2B5EF4-FFF2-40B4-BE49-F238E27FC236}">
              <a16:creationId xmlns:a16="http://schemas.microsoft.com/office/drawing/2014/main" id="{5653B737-1E54-4920-BCA9-141E41F751EE}"/>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3" name="直線コネクタ 812">
          <a:extLst>
            <a:ext uri="{FF2B5EF4-FFF2-40B4-BE49-F238E27FC236}">
              <a16:creationId xmlns:a16="http://schemas.microsoft.com/office/drawing/2014/main" id="{744F4A8D-6970-4231-A4E5-42919904C97C}"/>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4" name="テキスト ボックス 813">
          <a:extLst>
            <a:ext uri="{FF2B5EF4-FFF2-40B4-BE49-F238E27FC236}">
              <a16:creationId xmlns:a16="http://schemas.microsoft.com/office/drawing/2014/main" id="{6610871D-A14E-44FC-BB79-7061C6296422}"/>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5" name="直線コネクタ 814">
          <a:extLst>
            <a:ext uri="{FF2B5EF4-FFF2-40B4-BE49-F238E27FC236}">
              <a16:creationId xmlns:a16="http://schemas.microsoft.com/office/drawing/2014/main" id="{A18AC8AB-1600-4D02-BB53-E161B4614B10}"/>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6" name="テキスト ボックス 815">
          <a:extLst>
            <a:ext uri="{FF2B5EF4-FFF2-40B4-BE49-F238E27FC236}">
              <a16:creationId xmlns:a16="http://schemas.microsoft.com/office/drawing/2014/main" id="{538730E0-2A02-4626-A4F2-51CD7468D43D}"/>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7" name="直線コネクタ 816">
          <a:extLst>
            <a:ext uri="{FF2B5EF4-FFF2-40B4-BE49-F238E27FC236}">
              <a16:creationId xmlns:a16="http://schemas.microsoft.com/office/drawing/2014/main" id="{778C6E5D-64E0-40D7-B38D-D79452F8A0E5}"/>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8" name="テキスト ボックス 817">
          <a:extLst>
            <a:ext uri="{FF2B5EF4-FFF2-40B4-BE49-F238E27FC236}">
              <a16:creationId xmlns:a16="http://schemas.microsoft.com/office/drawing/2014/main" id="{62304CED-D9BE-407B-8FB9-A0A07F8D0AEB}"/>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a:extLst>
            <a:ext uri="{FF2B5EF4-FFF2-40B4-BE49-F238E27FC236}">
              <a16:creationId xmlns:a16="http://schemas.microsoft.com/office/drawing/2014/main" id="{4B97FA75-4FF1-41A9-9380-CA88BC19E46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0" name="テキスト ボックス 819">
          <a:extLst>
            <a:ext uri="{FF2B5EF4-FFF2-40B4-BE49-F238E27FC236}">
              <a16:creationId xmlns:a16="http://schemas.microsoft.com/office/drawing/2014/main" id="{C081437F-3690-4DA5-96F4-318DE9A5E464}"/>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6A8A437D-2721-450C-A335-7B7F087149E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22" name="直線コネクタ 821">
          <a:extLst>
            <a:ext uri="{FF2B5EF4-FFF2-40B4-BE49-F238E27FC236}">
              <a16:creationId xmlns:a16="http://schemas.microsoft.com/office/drawing/2014/main" id="{7A93B760-3A32-42C3-8C85-5735AAE5CA28}"/>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23" name="【庁舎】&#10;有形固定資産減価償却率最小値テキスト">
          <a:extLst>
            <a:ext uri="{FF2B5EF4-FFF2-40B4-BE49-F238E27FC236}">
              <a16:creationId xmlns:a16="http://schemas.microsoft.com/office/drawing/2014/main" id="{186D8A3A-4FA2-4DD7-8A3C-E2ABB4FB4655}"/>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24" name="直線コネクタ 823">
          <a:extLst>
            <a:ext uri="{FF2B5EF4-FFF2-40B4-BE49-F238E27FC236}">
              <a16:creationId xmlns:a16="http://schemas.microsoft.com/office/drawing/2014/main" id="{24A1ECCF-360C-487D-B34A-6073C23E2131}"/>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25" name="【庁舎】&#10;有形固定資産減価償却率最大値テキスト">
          <a:extLst>
            <a:ext uri="{FF2B5EF4-FFF2-40B4-BE49-F238E27FC236}">
              <a16:creationId xmlns:a16="http://schemas.microsoft.com/office/drawing/2014/main" id="{3E1DE418-1A7F-40BB-AFB5-B0538A4AA150}"/>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26" name="直線コネクタ 825">
          <a:extLst>
            <a:ext uri="{FF2B5EF4-FFF2-40B4-BE49-F238E27FC236}">
              <a16:creationId xmlns:a16="http://schemas.microsoft.com/office/drawing/2014/main" id="{1905D3DF-245C-4096-9306-1AB4BB67B715}"/>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27" name="【庁舎】&#10;有形固定資産減価償却率平均値テキスト">
          <a:extLst>
            <a:ext uri="{FF2B5EF4-FFF2-40B4-BE49-F238E27FC236}">
              <a16:creationId xmlns:a16="http://schemas.microsoft.com/office/drawing/2014/main" id="{34777FB1-6D3B-4228-BDBE-CB9C76344D23}"/>
            </a:ext>
          </a:extLst>
        </xdr:cNvPr>
        <xdr:cNvSpPr txBox="1"/>
      </xdr:nvSpPr>
      <xdr:spPr>
        <a:xfrm>
          <a:off x="14742160" y="1775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28" name="フローチャート: 判断 827">
          <a:extLst>
            <a:ext uri="{FF2B5EF4-FFF2-40B4-BE49-F238E27FC236}">
              <a16:creationId xmlns:a16="http://schemas.microsoft.com/office/drawing/2014/main" id="{172FC75F-A433-4D5E-B423-93B9611E7618}"/>
            </a:ext>
          </a:extLst>
        </xdr:cNvPr>
        <xdr:cNvSpPr/>
      </xdr:nvSpPr>
      <xdr:spPr>
        <a:xfrm>
          <a:off x="146494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29" name="フローチャート: 判断 828">
          <a:extLst>
            <a:ext uri="{FF2B5EF4-FFF2-40B4-BE49-F238E27FC236}">
              <a16:creationId xmlns:a16="http://schemas.microsoft.com/office/drawing/2014/main" id="{505A7B6B-9EB7-4775-B227-9E604ED92702}"/>
            </a:ext>
          </a:extLst>
        </xdr:cNvPr>
        <xdr:cNvSpPr/>
      </xdr:nvSpPr>
      <xdr:spPr>
        <a:xfrm>
          <a:off x="1388745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161941</xdr:rowOff>
    </xdr:from>
    <xdr:ext cx="405111" cy="259045"/>
    <xdr:sp macro="" textlink="">
      <xdr:nvSpPr>
        <xdr:cNvPr id="830" name="n_1aveValue【庁舎】&#10;有形固定資産減価償却率">
          <a:extLst>
            <a:ext uri="{FF2B5EF4-FFF2-40B4-BE49-F238E27FC236}">
              <a16:creationId xmlns:a16="http://schemas.microsoft.com/office/drawing/2014/main" id="{473DE19D-D9EC-42D2-A125-355353566BFA}"/>
            </a:ext>
          </a:extLst>
        </xdr:cNvPr>
        <xdr:cNvSpPr txBox="1"/>
      </xdr:nvSpPr>
      <xdr:spPr>
        <a:xfrm>
          <a:off x="13738234" y="17823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38736</xdr:rowOff>
    </xdr:from>
    <xdr:to>
      <xdr:col>76</xdr:col>
      <xdr:colOff>165100</xdr:colOff>
      <xdr:row>103</xdr:row>
      <xdr:rowOff>140336</xdr:rowOff>
    </xdr:to>
    <xdr:sp macro="" textlink="">
      <xdr:nvSpPr>
        <xdr:cNvPr id="831" name="フローチャート: 判断 830">
          <a:extLst>
            <a:ext uri="{FF2B5EF4-FFF2-40B4-BE49-F238E27FC236}">
              <a16:creationId xmlns:a16="http://schemas.microsoft.com/office/drawing/2014/main" id="{076ACE4F-06E4-459C-8D16-D10EA3054B81}"/>
            </a:ext>
          </a:extLst>
        </xdr:cNvPr>
        <xdr:cNvSpPr/>
      </xdr:nvSpPr>
      <xdr:spPr>
        <a:xfrm>
          <a:off x="130898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131463</xdr:rowOff>
    </xdr:from>
    <xdr:ext cx="405111" cy="259045"/>
    <xdr:sp macro="" textlink="">
      <xdr:nvSpPr>
        <xdr:cNvPr id="832" name="n_2aveValue【庁舎】&#10;有形固定資産減価償却率">
          <a:extLst>
            <a:ext uri="{FF2B5EF4-FFF2-40B4-BE49-F238E27FC236}">
              <a16:creationId xmlns:a16="http://schemas.microsoft.com/office/drawing/2014/main" id="{07A925B4-38BF-4773-B9D9-E73C4E6393E1}"/>
            </a:ext>
          </a:extLst>
        </xdr:cNvPr>
        <xdr:cNvSpPr txBox="1"/>
      </xdr:nvSpPr>
      <xdr:spPr>
        <a:xfrm>
          <a:off x="1295718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13970</xdr:rowOff>
    </xdr:from>
    <xdr:to>
      <xdr:col>72</xdr:col>
      <xdr:colOff>38100</xdr:colOff>
      <xdr:row>103</xdr:row>
      <xdr:rowOff>115570</xdr:rowOff>
    </xdr:to>
    <xdr:sp macro="" textlink="">
      <xdr:nvSpPr>
        <xdr:cNvPr id="833" name="フローチャート: 判断 832">
          <a:extLst>
            <a:ext uri="{FF2B5EF4-FFF2-40B4-BE49-F238E27FC236}">
              <a16:creationId xmlns:a16="http://schemas.microsoft.com/office/drawing/2014/main" id="{80B29FB1-9C62-4149-A2AC-9AAC2B544C35}"/>
            </a:ext>
          </a:extLst>
        </xdr:cNvPr>
        <xdr:cNvSpPr/>
      </xdr:nvSpPr>
      <xdr:spPr>
        <a:xfrm>
          <a:off x="123037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132097</xdr:rowOff>
    </xdr:from>
    <xdr:ext cx="405111" cy="259045"/>
    <xdr:sp macro="" textlink="">
      <xdr:nvSpPr>
        <xdr:cNvPr id="834" name="n_3aveValue【庁舎】&#10;有形固定資産減価償却率">
          <a:extLst>
            <a:ext uri="{FF2B5EF4-FFF2-40B4-BE49-F238E27FC236}">
              <a16:creationId xmlns:a16="http://schemas.microsoft.com/office/drawing/2014/main" id="{58D652E0-32CB-402B-B7CC-330682956EA5}"/>
            </a:ext>
          </a:extLst>
        </xdr:cNvPr>
        <xdr:cNvSpPr txBox="1"/>
      </xdr:nvSpPr>
      <xdr:spPr>
        <a:xfrm>
          <a:off x="1217105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17780</xdr:rowOff>
    </xdr:from>
    <xdr:to>
      <xdr:col>67</xdr:col>
      <xdr:colOff>101600</xdr:colOff>
      <xdr:row>104</xdr:row>
      <xdr:rowOff>119380</xdr:rowOff>
    </xdr:to>
    <xdr:sp macro="" textlink="">
      <xdr:nvSpPr>
        <xdr:cNvPr id="835" name="フローチャート: 判断 834">
          <a:extLst>
            <a:ext uri="{FF2B5EF4-FFF2-40B4-BE49-F238E27FC236}">
              <a16:creationId xmlns:a16="http://schemas.microsoft.com/office/drawing/2014/main" id="{19AF1091-DBD1-4822-A20B-16767118B6AC}"/>
            </a:ext>
          </a:extLst>
        </xdr:cNvPr>
        <xdr:cNvSpPr/>
      </xdr:nvSpPr>
      <xdr:spPr>
        <a:xfrm>
          <a:off x="11487150" y="178523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135907</xdr:rowOff>
    </xdr:from>
    <xdr:ext cx="405111" cy="259045"/>
    <xdr:sp macro="" textlink="">
      <xdr:nvSpPr>
        <xdr:cNvPr id="836" name="n_4aveValue【庁舎】&#10;有形固定資産減価償却率">
          <a:extLst>
            <a:ext uri="{FF2B5EF4-FFF2-40B4-BE49-F238E27FC236}">
              <a16:creationId xmlns:a16="http://schemas.microsoft.com/office/drawing/2014/main" id="{46EFB652-4C77-4313-BEF1-4D38ABC0E91A}"/>
            </a:ext>
          </a:extLst>
        </xdr:cNvPr>
        <xdr:cNvSpPr txBox="1"/>
      </xdr:nvSpPr>
      <xdr:spPr>
        <a:xfrm>
          <a:off x="113544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1F50339-D02D-4B5E-B96E-D3D09B2116F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F87C6D2-BD19-40CD-9C1A-E3A336167DD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32590FD-DB1B-4736-9004-EE4F73733FA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4C24849-19C0-45B9-BAAA-8673BB4DFC3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223D56F-7753-4A13-B180-C5EC60D4D8F1}"/>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52070</xdr:rowOff>
    </xdr:from>
    <xdr:to>
      <xdr:col>85</xdr:col>
      <xdr:colOff>177800</xdr:colOff>
      <xdr:row>103</xdr:row>
      <xdr:rowOff>153670</xdr:rowOff>
    </xdr:to>
    <xdr:sp macro="" textlink="">
      <xdr:nvSpPr>
        <xdr:cNvPr id="842" name="楕円 841">
          <a:extLst>
            <a:ext uri="{FF2B5EF4-FFF2-40B4-BE49-F238E27FC236}">
              <a16:creationId xmlns:a16="http://schemas.microsoft.com/office/drawing/2014/main" id="{2E191793-78FA-4460-A741-7566A5B55143}"/>
            </a:ext>
          </a:extLst>
        </xdr:cNvPr>
        <xdr:cNvSpPr/>
      </xdr:nvSpPr>
      <xdr:spPr>
        <a:xfrm>
          <a:off x="14649450" y="17715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74947</xdr:rowOff>
    </xdr:from>
    <xdr:ext cx="405111" cy="259045"/>
    <xdr:sp macro="" textlink="">
      <xdr:nvSpPr>
        <xdr:cNvPr id="843" name="【庁舎】&#10;有形固定資産減価償却率該当値テキスト">
          <a:extLst>
            <a:ext uri="{FF2B5EF4-FFF2-40B4-BE49-F238E27FC236}">
              <a16:creationId xmlns:a16="http://schemas.microsoft.com/office/drawing/2014/main" id="{CB699790-04CD-4162-AC3D-A3171AE8788B}"/>
            </a:ext>
          </a:extLst>
        </xdr:cNvPr>
        <xdr:cNvSpPr txBox="1"/>
      </xdr:nvSpPr>
      <xdr:spPr>
        <a:xfrm>
          <a:off x="14742160"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50164</xdr:rowOff>
    </xdr:from>
    <xdr:to>
      <xdr:col>81</xdr:col>
      <xdr:colOff>101600</xdr:colOff>
      <xdr:row>103</xdr:row>
      <xdr:rowOff>151764</xdr:rowOff>
    </xdr:to>
    <xdr:sp macro="" textlink="">
      <xdr:nvSpPr>
        <xdr:cNvPr id="844" name="楕円 843">
          <a:extLst>
            <a:ext uri="{FF2B5EF4-FFF2-40B4-BE49-F238E27FC236}">
              <a16:creationId xmlns:a16="http://schemas.microsoft.com/office/drawing/2014/main" id="{45A0444C-9F12-45A3-958B-5BAAACD93239}"/>
            </a:ext>
          </a:extLst>
        </xdr:cNvPr>
        <xdr:cNvSpPr/>
      </xdr:nvSpPr>
      <xdr:spPr>
        <a:xfrm>
          <a:off x="13887450" y="177133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100964</xdr:rowOff>
    </xdr:from>
    <xdr:to>
      <xdr:col>85</xdr:col>
      <xdr:colOff>127000</xdr:colOff>
      <xdr:row>103</xdr:row>
      <xdr:rowOff>102870</xdr:rowOff>
    </xdr:to>
    <xdr:cxnSp macro="">
      <xdr:nvCxnSpPr>
        <xdr:cNvPr id="845" name="直線コネクタ 844">
          <a:extLst>
            <a:ext uri="{FF2B5EF4-FFF2-40B4-BE49-F238E27FC236}">
              <a16:creationId xmlns:a16="http://schemas.microsoft.com/office/drawing/2014/main" id="{D5A56887-F89B-4B78-B874-B38764B66A04}"/>
            </a:ext>
          </a:extLst>
        </xdr:cNvPr>
        <xdr:cNvCxnSpPr/>
      </xdr:nvCxnSpPr>
      <xdr:spPr>
        <a:xfrm>
          <a:off x="13942060" y="17756504"/>
          <a:ext cx="762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846" name="楕円 845">
          <a:extLst>
            <a:ext uri="{FF2B5EF4-FFF2-40B4-BE49-F238E27FC236}">
              <a16:creationId xmlns:a16="http://schemas.microsoft.com/office/drawing/2014/main" id="{03883BA9-722A-44F3-8D97-51DAF2CE7CAF}"/>
            </a:ext>
          </a:extLst>
        </xdr:cNvPr>
        <xdr:cNvSpPr/>
      </xdr:nvSpPr>
      <xdr:spPr>
        <a:xfrm>
          <a:off x="13089890" y="176599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100964</xdr:rowOff>
    </xdr:to>
    <xdr:cxnSp macro="">
      <xdr:nvCxnSpPr>
        <xdr:cNvPr id="847" name="直線コネクタ 846">
          <a:extLst>
            <a:ext uri="{FF2B5EF4-FFF2-40B4-BE49-F238E27FC236}">
              <a16:creationId xmlns:a16="http://schemas.microsoft.com/office/drawing/2014/main" id="{06FEF4A3-59ED-4E16-A8E6-ED1A48B0676E}"/>
            </a:ext>
          </a:extLst>
        </xdr:cNvPr>
        <xdr:cNvCxnSpPr/>
      </xdr:nvCxnSpPr>
      <xdr:spPr>
        <a:xfrm>
          <a:off x="13144500" y="17708880"/>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848" name="楕円 847">
          <a:extLst>
            <a:ext uri="{FF2B5EF4-FFF2-40B4-BE49-F238E27FC236}">
              <a16:creationId xmlns:a16="http://schemas.microsoft.com/office/drawing/2014/main" id="{1DDEB6EC-2FE8-489B-83C5-1BA971B63BDD}"/>
            </a:ext>
          </a:extLst>
        </xdr:cNvPr>
        <xdr:cNvSpPr/>
      </xdr:nvSpPr>
      <xdr:spPr>
        <a:xfrm>
          <a:off x="12303760" y="17753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103</xdr:row>
      <xdr:rowOff>148589</xdr:rowOff>
    </xdr:to>
    <xdr:cxnSp macro="">
      <xdr:nvCxnSpPr>
        <xdr:cNvPr id="849" name="直線コネクタ 848">
          <a:extLst>
            <a:ext uri="{FF2B5EF4-FFF2-40B4-BE49-F238E27FC236}">
              <a16:creationId xmlns:a16="http://schemas.microsoft.com/office/drawing/2014/main" id="{B464EB96-B2B8-4446-AFCE-3CFE46A603EB}"/>
            </a:ext>
          </a:extLst>
        </xdr:cNvPr>
        <xdr:cNvCxnSpPr/>
      </xdr:nvCxnSpPr>
      <xdr:spPr>
        <a:xfrm flipV="1">
          <a:off x="12346940" y="17708880"/>
          <a:ext cx="79756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168291</xdr:rowOff>
    </xdr:from>
    <xdr:ext cx="405111" cy="259045"/>
    <xdr:sp macro="" textlink="">
      <xdr:nvSpPr>
        <xdr:cNvPr id="850" name="n_1mainValue【庁舎】&#10;有形固定資産減価償却率">
          <a:extLst>
            <a:ext uri="{FF2B5EF4-FFF2-40B4-BE49-F238E27FC236}">
              <a16:creationId xmlns:a16="http://schemas.microsoft.com/office/drawing/2014/main" id="{9A8F1B86-957A-4A88-9042-9EB0ECC2E160}"/>
            </a:ext>
          </a:extLst>
        </xdr:cNvPr>
        <xdr:cNvSpPr txBox="1"/>
      </xdr:nvSpPr>
      <xdr:spPr>
        <a:xfrm>
          <a:off x="13738234" y="174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851" name="n_2mainValue【庁舎】&#10;有形固定資産減価償却率">
          <a:extLst>
            <a:ext uri="{FF2B5EF4-FFF2-40B4-BE49-F238E27FC236}">
              <a16:creationId xmlns:a16="http://schemas.microsoft.com/office/drawing/2014/main" id="{BC7807C3-CA63-43D6-AF24-535480E0A436}"/>
            </a:ext>
          </a:extLst>
        </xdr:cNvPr>
        <xdr:cNvSpPr txBox="1"/>
      </xdr:nvSpPr>
      <xdr:spPr>
        <a:xfrm>
          <a:off x="1295718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852" name="n_3mainValue【庁舎】&#10;有形固定資産減価償却率">
          <a:extLst>
            <a:ext uri="{FF2B5EF4-FFF2-40B4-BE49-F238E27FC236}">
              <a16:creationId xmlns:a16="http://schemas.microsoft.com/office/drawing/2014/main" id="{326E9C0C-A8D2-4A16-9FAB-C85AB9DF708A}"/>
            </a:ext>
          </a:extLst>
        </xdr:cNvPr>
        <xdr:cNvSpPr txBox="1"/>
      </xdr:nvSpPr>
      <xdr:spPr>
        <a:xfrm>
          <a:off x="12171054" y="1784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E29CDFF1-3EFD-4FEA-9B98-22A03BB014D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789625EF-81FE-4DC8-8030-A87697C34C1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A7F41907-33A9-4A35-A17B-B4ECA4BC1CA3}"/>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9A8318BA-368D-4E68-A747-DF6019DD9AD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A13A3D52-D798-4627-A83A-4F0110BDC3EA}"/>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375261AE-A918-465F-9FCD-F4E7AB71D6F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4FF34C04-E6FC-4335-B00B-2040DE5AA5F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C2404BCC-516C-49BF-A0F0-4A5841F70757}"/>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B21EAB15-0DFB-4586-8CC4-8F5267BD86C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056D912C-DA7B-4882-AB95-30A4E32C633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3" name="直線コネクタ 862">
          <a:extLst>
            <a:ext uri="{FF2B5EF4-FFF2-40B4-BE49-F238E27FC236}">
              <a16:creationId xmlns:a16="http://schemas.microsoft.com/office/drawing/2014/main" id="{4EF2DE37-EC97-41EF-8595-8F8BD88BDEB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4" name="テキスト ボックス 863">
          <a:extLst>
            <a:ext uri="{FF2B5EF4-FFF2-40B4-BE49-F238E27FC236}">
              <a16:creationId xmlns:a16="http://schemas.microsoft.com/office/drawing/2014/main" id="{EB503BE1-A8BC-4263-A4DF-3FB4BC9BAF8B}"/>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5" name="直線コネクタ 864">
          <a:extLst>
            <a:ext uri="{FF2B5EF4-FFF2-40B4-BE49-F238E27FC236}">
              <a16:creationId xmlns:a16="http://schemas.microsoft.com/office/drawing/2014/main" id="{56984271-6C02-4FAD-A5B5-C0D5423D99BA}"/>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6" name="テキスト ボックス 865">
          <a:extLst>
            <a:ext uri="{FF2B5EF4-FFF2-40B4-BE49-F238E27FC236}">
              <a16:creationId xmlns:a16="http://schemas.microsoft.com/office/drawing/2014/main" id="{CDFB8062-7A1B-477C-B57C-671BA0CF0DA3}"/>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7" name="直線コネクタ 866">
          <a:extLst>
            <a:ext uri="{FF2B5EF4-FFF2-40B4-BE49-F238E27FC236}">
              <a16:creationId xmlns:a16="http://schemas.microsoft.com/office/drawing/2014/main" id="{B59DF09A-F51E-4F2A-B025-CFE1E5FA2BCD}"/>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8" name="テキスト ボックス 867">
          <a:extLst>
            <a:ext uri="{FF2B5EF4-FFF2-40B4-BE49-F238E27FC236}">
              <a16:creationId xmlns:a16="http://schemas.microsoft.com/office/drawing/2014/main" id="{47075F36-8EB5-409C-819B-1892B7AF7E28}"/>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9" name="直線コネクタ 868">
          <a:extLst>
            <a:ext uri="{FF2B5EF4-FFF2-40B4-BE49-F238E27FC236}">
              <a16:creationId xmlns:a16="http://schemas.microsoft.com/office/drawing/2014/main" id="{5D95869B-986A-4337-AF42-8AC436563E11}"/>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0" name="テキスト ボックス 869">
          <a:extLst>
            <a:ext uri="{FF2B5EF4-FFF2-40B4-BE49-F238E27FC236}">
              <a16:creationId xmlns:a16="http://schemas.microsoft.com/office/drawing/2014/main" id="{BF751AE5-80D6-48E1-9365-3469A9934B00}"/>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a:extLst>
            <a:ext uri="{FF2B5EF4-FFF2-40B4-BE49-F238E27FC236}">
              <a16:creationId xmlns:a16="http://schemas.microsoft.com/office/drawing/2014/main" id="{93E94C98-1AE5-4BFE-8404-4304BFE7C64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a:extLst>
            <a:ext uri="{FF2B5EF4-FFF2-40B4-BE49-F238E27FC236}">
              <a16:creationId xmlns:a16="http://schemas.microsoft.com/office/drawing/2014/main" id="{259B6B3A-1734-48D8-AE6A-B9C311AE80E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庁舎】&#10;一人当たり面積グラフ枠">
          <a:extLst>
            <a:ext uri="{FF2B5EF4-FFF2-40B4-BE49-F238E27FC236}">
              <a16:creationId xmlns:a16="http://schemas.microsoft.com/office/drawing/2014/main" id="{E84354F7-7407-4710-9674-016E739126F6}"/>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74" name="直線コネクタ 873">
          <a:extLst>
            <a:ext uri="{FF2B5EF4-FFF2-40B4-BE49-F238E27FC236}">
              <a16:creationId xmlns:a16="http://schemas.microsoft.com/office/drawing/2014/main" id="{7BFFF1FB-E110-4A3D-8D97-28E01D667D9E}"/>
            </a:ext>
          </a:extLst>
        </xdr:cNvPr>
        <xdr:cNvCxnSpPr/>
      </xdr:nvCxnSpPr>
      <xdr:spPr>
        <a:xfrm flipV="1">
          <a:off x="19947254" y="17162527"/>
          <a:ext cx="0" cy="142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75" name="【庁舎】&#10;一人当たり面積最小値テキスト">
          <a:extLst>
            <a:ext uri="{FF2B5EF4-FFF2-40B4-BE49-F238E27FC236}">
              <a16:creationId xmlns:a16="http://schemas.microsoft.com/office/drawing/2014/main" id="{07EF062F-C585-4A5C-93C8-F2C64160ABE8}"/>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76" name="直線コネクタ 875">
          <a:extLst>
            <a:ext uri="{FF2B5EF4-FFF2-40B4-BE49-F238E27FC236}">
              <a16:creationId xmlns:a16="http://schemas.microsoft.com/office/drawing/2014/main" id="{47E54299-52C5-4558-8CCE-E163240A89D4}"/>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77" name="【庁舎】&#10;一人当たり面積最大値テキスト">
          <a:extLst>
            <a:ext uri="{FF2B5EF4-FFF2-40B4-BE49-F238E27FC236}">
              <a16:creationId xmlns:a16="http://schemas.microsoft.com/office/drawing/2014/main" id="{D6AD0F16-D7C2-4BD7-AC89-932A5CBC6B6C}"/>
            </a:ext>
          </a:extLst>
        </xdr:cNvPr>
        <xdr:cNvSpPr txBox="1"/>
      </xdr:nvSpPr>
      <xdr:spPr>
        <a:xfrm>
          <a:off x="19985990" y="169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78" name="直線コネクタ 877">
          <a:extLst>
            <a:ext uri="{FF2B5EF4-FFF2-40B4-BE49-F238E27FC236}">
              <a16:creationId xmlns:a16="http://schemas.microsoft.com/office/drawing/2014/main" id="{970F1B95-FC2A-4D3A-8F1E-2BC0738C621D}"/>
            </a:ext>
          </a:extLst>
        </xdr:cNvPr>
        <xdr:cNvCxnSpPr/>
      </xdr:nvCxnSpPr>
      <xdr:spPr>
        <a:xfrm>
          <a:off x="19885660" y="17162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79" name="【庁舎】&#10;一人当たり面積平均値テキスト">
          <a:extLst>
            <a:ext uri="{FF2B5EF4-FFF2-40B4-BE49-F238E27FC236}">
              <a16:creationId xmlns:a16="http://schemas.microsoft.com/office/drawing/2014/main" id="{0B1FD028-D7B6-4E02-B94C-A4D1AE94DE6B}"/>
            </a:ext>
          </a:extLst>
        </xdr:cNvPr>
        <xdr:cNvSpPr txBox="1"/>
      </xdr:nvSpPr>
      <xdr:spPr>
        <a:xfrm>
          <a:off x="19985990" y="17781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80" name="フローチャート: 判断 879">
          <a:extLst>
            <a:ext uri="{FF2B5EF4-FFF2-40B4-BE49-F238E27FC236}">
              <a16:creationId xmlns:a16="http://schemas.microsoft.com/office/drawing/2014/main" id="{B25B3FAA-ECB9-4B5D-90A7-ADBC3F7D14C3}"/>
            </a:ext>
          </a:extLst>
        </xdr:cNvPr>
        <xdr:cNvSpPr/>
      </xdr:nvSpPr>
      <xdr:spPr>
        <a:xfrm>
          <a:off x="19904710" y="177994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81" name="フローチャート: 判断 880">
          <a:extLst>
            <a:ext uri="{FF2B5EF4-FFF2-40B4-BE49-F238E27FC236}">
              <a16:creationId xmlns:a16="http://schemas.microsoft.com/office/drawing/2014/main" id="{E7C4448B-5A2A-4858-A8E6-8A5E9C47BDF7}"/>
            </a:ext>
          </a:extLst>
        </xdr:cNvPr>
        <xdr:cNvSpPr/>
      </xdr:nvSpPr>
      <xdr:spPr>
        <a:xfrm>
          <a:off x="19161760" y="1779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54119</xdr:rowOff>
    </xdr:from>
    <xdr:ext cx="469744" cy="259045"/>
    <xdr:sp macro="" textlink="">
      <xdr:nvSpPr>
        <xdr:cNvPr id="882" name="n_1aveValue【庁舎】&#10;一人当たり面積">
          <a:extLst>
            <a:ext uri="{FF2B5EF4-FFF2-40B4-BE49-F238E27FC236}">
              <a16:creationId xmlns:a16="http://schemas.microsoft.com/office/drawing/2014/main" id="{32F2EC84-40A6-4983-983F-64AD0FD48E7A}"/>
            </a:ext>
          </a:extLst>
        </xdr:cNvPr>
        <xdr:cNvSpPr txBox="1"/>
      </xdr:nvSpPr>
      <xdr:spPr>
        <a:xfrm>
          <a:off x="189821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132842</xdr:rowOff>
    </xdr:from>
    <xdr:to>
      <xdr:col>107</xdr:col>
      <xdr:colOff>101600</xdr:colOff>
      <xdr:row>104</xdr:row>
      <xdr:rowOff>62992</xdr:rowOff>
    </xdr:to>
    <xdr:sp macro="" textlink="">
      <xdr:nvSpPr>
        <xdr:cNvPr id="883" name="フローチャート: 判断 882">
          <a:extLst>
            <a:ext uri="{FF2B5EF4-FFF2-40B4-BE49-F238E27FC236}">
              <a16:creationId xmlns:a16="http://schemas.microsoft.com/office/drawing/2014/main" id="{B4C89714-37FE-4298-9229-5B7D2B11A191}"/>
            </a:ext>
          </a:extLst>
        </xdr:cNvPr>
        <xdr:cNvSpPr/>
      </xdr:nvSpPr>
      <xdr:spPr>
        <a:xfrm>
          <a:off x="18345150" y="177960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54119</xdr:rowOff>
    </xdr:from>
    <xdr:ext cx="469744" cy="259045"/>
    <xdr:sp macro="" textlink="">
      <xdr:nvSpPr>
        <xdr:cNvPr id="884" name="n_2aveValue【庁舎】&#10;一人当たり面積">
          <a:extLst>
            <a:ext uri="{FF2B5EF4-FFF2-40B4-BE49-F238E27FC236}">
              <a16:creationId xmlns:a16="http://schemas.microsoft.com/office/drawing/2014/main" id="{C39292BE-A938-46FD-BAEB-63486E244AAF}"/>
            </a:ext>
          </a:extLst>
        </xdr:cNvPr>
        <xdr:cNvSpPr txBox="1"/>
      </xdr:nvSpPr>
      <xdr:spPr>
        <a:xfrm>
          <a:off x="181820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102</xdr:row>
      <xdr:rowOff>139700</xdr:rowOff>
    </xdr:from>
    <xdr:to>
      <xdr:col>102</xdr:col>
      <xdr:colOff>165100</xdr:colOff>
      <xdr:row>103</xdr:row>
      <xdr:rowOff>69850</xdr:rowOff>
    </xdr:to>
    <xdr:sp macro="" textlink="">
      <xdr:nvSpPr>
        <xdr:cNvPr id="885" name="フローチャート: 判断 884">
          <a:extLst>
            <a:ext uri="{FF2B5EF4-FFF2-40B4-BE49-F238E27FC236}">
              <a16:creationId xmlns:a16="http://schemas.microsoft.com/office/drawing/2014/main" id="{88DFC450-12D8-44B7-AE04-4A7ABEE65821}"/>
            </a:ext>
          </a:extLst>
        </xdr:cNvPr>
        <xdr:cNvSpPr/>
      </xdr:nvSpPr>
      <xdr:spPr>
        <a:xfrm>
          <a:off x="17547590" y="176237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101</xdr:row>
      <xdr:rowOff>86377</xdr:rowOff>
    </xdr:from>
    <xdr:ext cx="469744" cy="259045"/>
    <xdr:sp macro="" textlink="">
      <xdr:nvSpPr>
        <xdr:cNvPr id="886" name="n_3aveValue【庁舎】&#10;一人当たり面積">
          <a:extLst>
            <a:ext uri="{FF2B5EF4-FFF2-40B4-BE49-F238E27FC236}">
              <a16:creationId xmlns:a16="http://schemas.microsoft.com/office/drawing/2014/main" id="{5F4F7B4A-6CE8-4423-AE36-B93E0C012A0F}"/>
            </a:ext>
          </a:extLst>
        </xdr:cNvPr>
        <xdr:cNvSpPr txBox="1"/>
      </xdr:nvSpPr>
      <xdr:spPr>
        <a:xfrm>
          <a:off x="17384472"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102</xdr:row>
      <xdr:rowOff>89408</xdr:rowOff>
    </xdr:from>
    <xdr:to>
      <xdr:col>98</xdr:col>
      <xdr:colOff>38100</xdr:colOff>
      <xdr:row>103</xdr:row>
      <xdr:rowOff>19558</xdr:rowOff>
    </xdr:to>
    <xdr:sp macro="" textlink="">
      <xdr:nvSpPr>
        <xdr:cNvPr id="887" name="フローチャート: 判断 886">
          <a:extLst>
            <a:ext uri="{FF2B5EF4-FFF2-40B4-BE49-F238E27FC236}">
              <a16:creationId xmlns:a16="http://schemas.microsoft.com/office/drawing/2014/main" id="{1F2AFC11-B86F-4049-B803-5E592333504B}"/>
            </a:ext>
          </a:extLst>
        </xdr:cNvPr>
        <xdr:cNvSpPr/>
      </xdr:nvSpPr>
      <xdr:spPr>
        <a:xfrm>
          <a:off x="16761460" y="175811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101</xdr:row>
      <xdr:rowOff>36085</xdr:rowOff>
    </xdr:from>
    <xdr:ext cx="469744" cy="259045"/>
    <xdr:sp macro="" textlink="">
      <xdr:nvSpPr>
        <xdr:cNvPr id="888" name="n_4aveValue【庁舎】&#10;一人当たり面積">
          <a:extLst>
            <a:ext uri="{FF2B5EF4-FFF2-40B4-BE49-F238E27FC236}">
              <a16:creationId xmlns:a16="http://schemas.microsoft.com/office/drawing/2014/main" id="{D5AF4AD3-BA4D-4568-85A1-2DDD8558EC03}"/>
            </a:ext>
          </a:extLst>
        </xdr:cNvPr>
        <xdr:cNvSpPr txBox="1"/>
      </xdr:nvSpPr>
      <xdr:spPr>
        <a:xfrm>
          <a:off x="1658881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F4B6DBCF-A101-4FD3-967A-43141A091F1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555B50E-E0EA-461A-BDCD-9D2A6CF0AA1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BBCA9460-31F5-4A0F-B0BD-9331E3469F4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561BC3EB-8340-40C1-9DEA-0EF8F934B5C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FF2A2FF0-BA93-40F7-92A8-ED2549A0BCDA}"/>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894" name="楕円 893">
          <a:extLst>
            <a:ext uri="{FF2B5EF4-FFF2-40B4-BE49-F238E27FC236}">
              <a16:creationId xmlns:a16="http://schemas.microsoft.com/office/drawing/2014/main" id="{E5511BCF-34BC-48F5-9CE0-97D370DD0DB2}"/>
            </a:ext>
          </a:extLst>
        </xdr:cNvPr>
        <xdr:cNvSpPr/>
      </xdr:nvSpPr>
      <xdr:spPr>
        <a:xfrm>
          <a:off x="19904710" y="177152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895" name="【庁舎】&#10;一人当たり面積該当値テキスト">
          <a:extLst>
            <a:ext uri="{FF2B5EF4-FFF2-40B4-BE49-F238E27FC236}">
              <a16:creationId xmlns:a16="http://schemas.microsoft.com/office/drawing/2014/main" id="{300CCC90-B543-461A-B9C4-DDA1C342119E}"/>
            </a:ext>
          </a:extLst>
        </xdr:cNvPr>
        <xdr:cNvSpPr txBox="1"/>
      </xdr:nvSpPr>
      <xdr:spPr>
        <a:xfrm>
          <a:off x="19985990" y="175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896" name="楕円 895">
          <a:extLst>
            <a:ext uri="{FF2B5EF4-FFF2-40B4-BE49-F238E27FC236}">
              <a16:creationId xmlns:a16="http://schemas.microsoft.com/office/drawing/2014/main" id="{53946C53-431E-4F8B-9D8D-246144FD2F82}"/>
            </a:ext>
          </a:extLst>
        </xdr:cNvPr>
        <xdr:cNvSpPr/>
      </xdr:nvSpPr>
      <xdr:spPr>
        <a:xfrm>
          <a:off x="19161760" y="177152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110489</xdr:rowOff>
    </xdr:to>
    <xdr:cxnSp macro="">
      <xdr:nvCxnSpPr>
        <xdr:cNvPr id="897" name="直線コネクタ 896">
          <a:extLst>
            <a:ext uri="{FF2B5EF4-FFF2-40B4-BE49-F238E27FC236}">
              <a16:creationId xmlns:a16="http://schemas.microsoft.com/office/drawing/2014/main" id="{FD86FB89-C115-4C16-AFB0-1E80634C4835}"/>
            </a:ext>
          </a:extLst>
        </xdr:cNvPr>
        <xdr:cNvCxnSpPr/>
      </xdr:nvCxnSpPr>
      <xdr:spPr>
        <a:xfrm>
          <a:off x="19204940" y="1776793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64263</xdr:rowOff>
    </xdr:from>
    <xdr:to>
      <xdr:col>107</xdr:col>
      <xdr:colOff>101600</xdr:colOff>
      <xdr:row>103</xdr:row>
      <xdr:rowOff>165863</xdr:rowOff>
    </xdr:to>
    <xdr:sp macro="" textlink="">
      <xdr:nvSpPr>
        <xdr:cNvPr id="898" name="楕円 897">
          <a:extLst>
            <a:ext uri="{FF2B5EF4-FFF2-40B4-BE49-F238E27FC236}">
              <a16:creationId xmlns:a16="http://schemas.microsoft.com/office/drawing/2014/main" id="{DEFBA4BD-27C0-45AB-A707-DA1C71665D4B}"/>
            </a:ext>
          </a:extLst>
        </xdr:cNvPr>
        <xdr:cNvSpPr/>
      </xdr:nvSpPr>
      <xdr:spPr>
        <a:xfrm>
          <a:off x="18345150" y="177198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103</xdr:row>
      <xdr:rowOff>115063</xdr:rowOff>
    </xdr:to>
    <xdr:cxnSp macro="">
      <xdr:nvCxnSpPr>
        <xdr:cNvPr id="899" name="直線コネクタ 898">
          <a:extLst>
            <a:ext uri="{FF2B5EF4-FFF2-40B4-BE49-F238E27FC236}">
              <a16:creationId xmlns:a16="http://schemas.microsoft.com/office/drawing/2014/main" id="{80AEC77A-D29F-4F6C-96F8-B470FAF5FA1E}"/>
            </a:ext>
          </a:extLst>
        </xdr:cNvPr>
        <xdr:cNvCxnSpPr/>
      </xdr:nvCxnSpPr>
      <xdr:spPr>
        <a:xfrm flipV="1">
          <a:off x="18399760" y="17767934"/>
          <a:ext cx="80518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900" name="楕円 899">
          <a:extLst>
            <a:ext uri="{FF2B5EF4-FFF2-40B4-BE49-F238E27FC236}">
              <a16:creationId xmlns:a16="http://schemas.microsoft.com/office/drawing/2014/main" id="{A717B66B-3578-4390-A8D3-DB03CC7B4B0D}"/>
            </a:ext>
          </a:extLst>
        </xdr:cNvPr>
        <xdr:cNvSpPr/>
      </xdr:nvSpPr>
      <xdr:spPr>
        <a:xfrm>
          <a:off x="17547590" y="1771980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115063</xdr:rowOff>
    </xdr:from>
    <xdr:to>
      <xdr:col>107</xdr:col>
      <xdr:colOff>50800</xdr:colOff>
      <xdr:row>103</xdr:row>
      <xdr:rowOff>115063</xdr:rowOff>
    </xdr:to>
    <xdr:cxnSp macro="">
      <xdr:nvCxnSpPr>
        <xdr:cNvPr id="901" name="直線コネクタ 900">
          <a:extLst>
            <a:ext uri="{FF2B5EF4-FFF2-40B4-BE49-F238E27FC236}">
              <a16:creationId xmlns:a16="http://schemas.microsoft.com/office/drawing/2014/main" id="{F42B0CBB-BA77-4E1D-B345-98D2DA5E9998}"/>
            </a:ext>
          </a:extLst>
        </xdr:cNvPr>
        <xdr:cNvCxnSpPr/>
      </xdr:nvCxnSpPr>
      <xdr:spPr>
        <a:xfrm>
          <a:off x="17602200" y="1777441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6366</xdr:rowOff>
    </xdr:from>
    <xdr:ext cx="469744" cy="259045"/>
    <xdr:sp macro="" textlink="">
      <xdr:nvSpPr>
        <xdr:cNvPr id="902" name="n_1mainValue【庁舎】&#10;一人当たり面積">
          <a:extLst>
            <a:ext uri="{FF2B5EF4-FFF2-40B4-BE49-F238E27FC236}">
              <a16:creationId xmlns:a16="http://schemas.microsoft.com/office/drawing/2014/main" id="{E9E316B1-D8C0-4AE0-A617-44E98B7968C4}"/>
            </a:ext>
          </a:extLst>
        </xdr:cNvPr>
        <xdr:cNvSpPr txBox="1"/>
      </xdr:nvSpPr>
      <xdr:spPr>
        <a:xfrm>
          <a:off x="18982132" y="174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10940</xdr:rowOff>
    </xdr:from>
    <xdr:ext cx="469744" cy="259045"/>
    <xdr:sp macro="" textlink="">
      <xdr:nvSpPr>
        <xdr:cNvPr id="903" name="n_2mainValue【庁舎】&#10;一人当たり面積">
          <a:extLst>
            <a:ext uri="{FF2B5EF4-FFF2-40B4-BE49-F238E27FC236}">
              <a16:creationId xmlns:a16="http://schemas.microsoft.com/office/drawing/2014/main" id="{215BC126-0081-48E1-8707-D452E771F7E3}"/>
            </a:ext>
          </a:extLst>
        </xdr:cNvPr>
        <xdr:cNvSpPr txBox="1"/>
      </xdr:nvSpPr>
      <xdr:spPr>
        <a:xfrm>
          <a:off x="18182032" y="1750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156990</xdr:rowOff>
    </xdr:from>
    <xdr:ext cx="469744" cy="259045"/>
    <xdr:sp macro="" textlink="">
      <xdr:nvSpPr>
        <xdr:cNvPr id="904" name="n_3mainValue【庁舎】&#10;一人当たり面積">
          <a:extLst>
            <a:ext uri="{FF2B5EF4-FFF2-40B4-BE49-F238E27FC236}">
              <a16:creationId xmlns:a16="http://schemas.microsoft.com/office/drawing/2014/main" id="{E493D2CA-24EF-41D0-BFF6-714D12DCC2F5}"/>
            </a:ext>
          </a:extLst>
        </xdr:cNvPr>
        <xdr:cNvSpPr txBox="1"/>
      </xdr:nvSpPr>
      <xdr:spPr>
        <a:xfrm>
          <a:off x="17384472" y="178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a:extLst>
            <a:ext uri="{FF2B5EF4-FFF2-40B4-BE49-F238E27FC236}">
              <a16:creationId xmlns:a16="http://schemas.microsoft.com/office/drawing/2014/main" id="{5A8548A4-C4EB-44C9-ABDB-0092C6CF061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a:extLst>
            <a:ext uri="{FF2B5EF4-FFF2-40B4-BE49-F238E27FC236}">
              <a16:creationId xmlns:a16="http://schemas.microsoft.com/office/drawing/2014/main" id="{AAD905B0-86C7-43AF-8D1B-F40810BCC5B7}"/>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a:extLst>
            <a:ext uri="{FF2B5EF4-FFF2-40B4-BE49-F238E27FC236}">
              <a16:creationId xmlns:a16="http://schemas.microsoft.com/office/drawing/2014/main" id="{12E9C026-CF8E-4880-BA18-D2D2F89AE03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類似団体と比較して有形固定資産減価償却率が比較的低い施設は、図書館（</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％）となっている。図書館は平成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年度に複合施設の一部改修を経て平成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年度にオープンしたことや体育館を平成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年度に改築したことから、減価償却率が低くなっている。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類似団体と比較して有形固定資産減価償却率が比較的高い施設は、市民会館（</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％）となっている。市民会館は昭和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年度、保健センターは昭和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年度に供用開始されており、稼働年数が耐用年数に近くなっているため、減価償却率が高くなっている。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今後の資産の管理に当たっては、公共施設等総合管理計画や個別施設計画等に基づき、施設の老朽化の状況と適切な施設サービスの提供水準、負債とのバランスを見ながら取り組みを進めていく。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ポイント台で推移しており、前年度と比較して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ポイント減少し、全国平均値を上回っているが、類似団体平均値を下回っている。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市税の収納率向上や受益者負担の適正化はもとより、新たな自主財源の確保にも努めるとともに、公共施設の適切な管理による将来負担の軽減や、事務事業の見直し等、効率的な財政運営に取り組む。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ポイント増加したものの、全国平均値及び類似団体平均値を下回っている。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数値が増加した主な要因は、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人件費、公債費、繰出金の増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に伴う一般財源の増となっている。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今後も社会保障関係費を主とする経常費用の増加が見込まれるため、人件費、物件費、公債費の抑制に取り組み、公共施設の適切な維持管理による経費削減を図る等、経常経費の適正化に努める。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62</xdr:row>
      <xdr:rowOff>25146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0678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148336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9096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61</xdr:row>
      <xdr:rowOff>133858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9096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61</xdr:row>
      <xdr:rowOff>133858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7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99331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63754</xdr:rowOff>
    </xdr:from>
    <xdr:to>
      <xdr:col>7</xdr:col>
      <xdr:colOff>31750</xdr:colOff>
      <xdr:row>61</xdr:row>
      <xdr:rowOff>165354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1,061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し、全国平均値を下回っているが、類似団体平均値を上回っている。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性質別に見ると、前年度と比較して人件費については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施設等の老朽化により維持補修費の更なる増加が見込まれるため、公共施設等総合管理計画や統一的な基準による地方公会計の取り組みにより、運営・維持管理コストの縮減を図り、計画的な事業執行による歳出の平準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48795</xdr:rowOff>
    </xdr:from>
    <xdr:to>
      <xdr:col>23</xdr:col>
      <xdr:colOff>133350</xdr:colOff>
      <xdr:row>84</xdr:row>
      <xdr:rowOff>63018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50595"/>
          <a:ext cx="8382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139933</xdr:rowOff>
    </xdr:from>
    <xdr:to>
      <xdr:col>19</xdr:col>
      <xdr:colOff>133350</xdr:colOff>
      <xdr:row>84</xdr:row>
      <xdr:rowOff>63018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70283"/>
          <a:ext cx="889000" cy="9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51764</xdr:rowOff>
    </xdr:from>
    <xdr:to>
      <xdr:col>15</xdr:col>
      <xdr:colOff>82550</xdr:colOff>
      <xdr:row>83</xdr:row>
      <xdr:rowOff>139933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82114"/>
          <a:ext cx="889000" cy="8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3342</xdr:rowOff>
    </xdr:from>
    <xdr:to>
      <xdr:col>11</xdr:col>
      <xdr:colOff>31750</xdr:colOff>
      <xdr:row>83</xdr:row>
      <xdr:rowOff>51764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33692"/>
          <a:ext cx="889000" cy="4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118831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4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169445</xdr:rowOff>
    </xdr:from>
    <xdr:to>
      <xdr:col>23</xdr:col>
      <xdr:colOff>184150</xdr:colOff>
      <xdr:row>84</xdr:row>
      <xdr:rowOff>99595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141522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7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12218</xdr:rowOff>
    </xdr:from>
    <xdr:to>
      <xdr:col>19</xdr:col>
      <xdr:colOff>184150</xdr:colOff>
      <xdr:row>84</xdr:row>
      <xdr:rowOff>113818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98595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00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89133</xdr:rowOff>
    </xdr:from>
    <xdr:to>
      <xdr:col>15</xdr:col>
      <xdr:colOff>133350</xdr:colOff>
      <xdr:row>84</xdr:row>
      <xdr:rowOff>19283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964</xdr:rowOff>
    </xdr:from>
    <xdr:to>
      <xdr:col>11</xdr:col>
      <xdr:colOff>82550</xdr:colOff>
      <xdr:row>83</xdr:row>
      <xdr:rowOff>102564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112741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0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123992</xdr:rowOff>
    </xdr:from>
    <xdr:to>
      <xdr:col>7</xdr:col>
      <xdr:colOff>31750</xdr:colOff>
      <xdr:row>83</xdr:row>
      <xdr:rowOff>54142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64319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これまで「沖縄市定員適正化計画」に基づく職員数の適正な管理により、国家公務員及び類似団体の平均値を下回っており、今後も引き続き各種手当を含めた給与水準の適正化に努める。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11793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0017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97971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706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97971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56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97971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156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下回っているが、類似団体平均値を上回っている。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定員管理については、社会情勢の変化に伴う新たな行政需要や、多種多様化する市民ニーズへの適切な対応に向け、「沖縄市定員適正化計画（令和３年４月２日～令和８年４月１日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）改訂版」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において、目標定員数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1,116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の範囲内とすることを定めている。同計画に基づき、本市の実情に応じて定員を柔軟に配置する等、適正な定員管理に努める。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57996</xdr:rowOff>
    </xdr:from>
    <xdr:to>
      <xdr:col>81</xdr:col>
      <xdr:colOff>44450</xdr:colOff>
      <xdr:row>63</xdr:row>
      <xdr:rowOff>110279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9346"/>
          <a:ext cx="8382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51964</xdr:rowOff>
    </xdr:from>
    <xdr:to>
      <xdr:col>77</xdr:col>
      <xdr:colOff>44450</xdr:colOff>
      <xdr:row>63</xdr:row>
      <xdr:rowOff>57996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331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51964</xdr:rowOff>
    </xdr:from>
    <xdr:to>
      <xdr:col>72</xdr:col>
      <xdr:colOff>203200</xdr:colOff>
      <xdr:row>63</xdr:row>
      <xdr:rowOff>51964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51964</xdr:rowOff>
    </xdr:from>
    <xdr:to>
      <xdr:col>68</xdr:col>
      <xdr:colOff>152400</xdr:colOff>
      <xdr:row>63</xdr:row>
      <xdr:rowOff>55986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533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97066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59479</xdr:rowOff>
    </xdr:from>
    <xdr:to>
      <xdr:col>81</xdr:col>
      <xdr:colOff>95250</xdr:colOff>
      <xdr:row>63</xdr:row>
      <xdr:rowOff>161079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31556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7196</xdr:rowOff>
    </xdr:from>
    <xdr:to>
      <xdr:col>77</xdr:col>
      <xdr:colOff>95250</xdr:colOff>
      <xdr:row>63</xdr:row>
      <xdr:rowOff>108796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93573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1164</xdr:rowOff>
    </xdr:from>
    <xdr:to>
      <xdr:col>73</xdr:col>
      <xdr:colOff>44450</xdr:colOff>
      <xdr:row>63</xdr:row>
      <xdr:rowOff>102764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87541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1164</xdr:rowOff>
    </xdr:from>
    <xdr:to>
      <xdr:col>68</xdr:col>
      <xdr:colOff>203200</xdr:colOff>
      <xdr:row>63</xdr:row>
      <xdr:rowOff>102764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112941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5186</xdr:rowOff>
    </xdr:from>
    <xdr:to>
      <xdr:col>64</xdr:col>
      <xdr:colOff>152400</xdr:colOff>
      <xdr:row>63</xdr:row>
      <xdr:rowOff>106786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7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前年度と比較して増減はな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近年は、老朽化した公共施設の更新整備を進めており、起債借入における据置期間が終了し元金償還が開始されると、比率の悪化が懸念されるため、慎重な財政運営を行う必要がある。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116417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150888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4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ポイント減少したものの、全国平均値を上回っている。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令和４年度に続き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ため、総合的にみると将来負担比率は減となった。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老朽化による公共施設の更新整備に伴</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が増加することも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見込まれるため、比率の急激な悪化を抑える等、慎重な財政運営を行う必要があ</a:t>
          </a:r>
          <a:r>
            <a:rPr kumimoji="1" lang="ja-JP" altLang="ja-JP" sz="1100">
              <a:solidFill>
                <a:sysClr val="windowText" lastClr="000000"/>
              </a:solidFill>
              <a:effectLst/>
              <a:latin typeface="+mn-lt"/>
              <a:ea typeface="+mn-ea"/>
              <a:cs typeface="+mn-cs"/>
            </a:rPr>
            <a:t>る。</a:t>
          </a:r>
          <a:endParaRPr lang="ja-JP" altLang="ja-JP">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100874</xdr:rowOff>
    </xdr:from>
    <xdr:to>
      <xdr:col>81</xdr:col>
      <xdr:colOff>44450</xdr:colOff>
      <xdr:row>16</xdr:row>
      <xdr:rowOff>118110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84407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50891</xdr:rowOff>
    </xdr:from>
    <xdr:to>
      <xdr:col>77</xdr:col>
      <xdr:colOff>44450</xdr:colOff>
      <xdr:row>16</xdr:row>
      <xdr:rowOff>118110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9409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50891</xdr:rowOff>
    </xdr:from>
    <xdr:to>
      <xdr:col>72</xdr:col>
      <xdr:colOff>203200</xdr:colOff>
      <xdr:row>16</xdr:row>
      <xdr:rowOff>112939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9409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65496</xdr:rowOff>
    </xdr:from>
    <xdr:to>
      <xdr:col>68</xdr:col>
      <xdr:colOff>152400</xdr:colOff>
      <xdr:row>16</xdr:row>
      <xdr:rowOff>112939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637246"/>
          <a:ext cx="889000" cy="2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156119</xdr:rowOff>
    </xdr:from>
    <xdr:to>
      <xdr:col>68</xdr:col>
      <xdr:colOff>203200</xdr:colOff>
      <xdr:row>18</xdr:row>
      <xdr:rowOff>86269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71046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29482</xdr:rowOff>
    </xdr:from>
    <xdr:to>
      <xdr:col>64</xdr:col>
      <xdr:colOff>152400</xdr:colOff>
      <xdr:row>18</xdr:row>
      <xdr:rowOff>131082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115859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2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50074</xdr:rowOff>
    </xdr:from>
    <xdr:to>
      <xdr:col>81</xdr:col>
      <xdr:colOff>95250</xdr:colOff>
      <xdr:row>16</xdr:row>
      <xdr:rowOff>151674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22151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67310</xdr:rowOff>
    </xdr:from>
    <xdr:to>
      <xdr:col>77</xdr:col>
      <xdr:colOff>95250</xdr:colOff>
      <xdr:row>16</xdr:row>
      <xdr:rowOff>168910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153687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9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91</xdr:rowOff>
    </xdr:from>
    <xdr:to>
      <xdr:col>73</xdr:col>
      <xdr:colOff>44450</xdr:colOff>
      <xdr:row>16</xdr:row>
      <xdr:rowOff>101691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62139</xdr:rowOff>
    </xdr:from>
    <xdr:to>
      <xdr:col>68</xdr:col>
      <xdr:colOff>203200</xdr:colOff>
      <xdr:row>16</xdr:row>
      <xdr:rowOff>163739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2466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57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14696</xdr:rowOff>
    </xdr:from>
    <xdr:to>
      <xdr:col>64</xdr:col>
      <xdr:colOff>152400</xdr:colOff>
      <xdr:row>15</xdr:row>
      <xdr:rowOff>116296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126473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3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ポイント増加したものの、全国平均値を下回っている。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数値が増加した主な要因は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職員給及び会計年度任用職員手当費等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が増となっていること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今後も各種手当を含めた給与体系及び定員管理の適正化、アウトソーシング等、人件費の抑制に努める。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し、全国平均値を上回っているが、類似団体平均値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の設備補修や指定管理、その他行政事務に係る委託料が大半を占めており、今後も施設管理や行政事務における民間能力の活用が進むにつれ、年々増加していくものと見込まれるが、事務事業の効率化・適正化により経費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91621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300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91621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0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0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152598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扶助費については、前年度と比較して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減少しているも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、全国平均値を大幅に上回って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おり、類似団体内でも最高位となっている。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生活保護費及び障害児通所支援等給付費等において、特定財源の充当経常経費が増となったことが、数値が減少した主な要因となる。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今後も社会保障に関わる扶助費の自然増が見込まれるため、適切な行政サービスの実施に努めるとともに、医療費等の抑制に繋がるよう市民の健康づくり等を推進する。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46990</xdr:rowOff>
    </xdr:from>
    <xdr:to>
      <xdr:col>24</xdr:col>
      <xdr:colOff>25400</xdr:colOff>
      <xdr:row>61</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505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157480</xdr:rowOff>
    </xdr:from>
    <xdr:to>
      <xdr:col>19</xdr:col>
      <xdr:colOff>187325</xdr:colOff>
      <xdr:row>61</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444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157480</xdr:rowOff>
    </xdr:from>
    <xdr:to>
      <xdr:col>15</xdr:col>
      <xdr:colOff>98425</xdr:colOff>
      <xdr:row>61</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44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61</xdr:row>
      <xdr:rowOff>153670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9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167640</xdr:rowOff>
    </xdr:from>
    <xdr:to>
      <xdr:col>24</xdr:col>
      <xdr:colOff>76200</xdr:colOff>
      <xdr:row>61</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76217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64770</xdr:rowOff>
    </xdr:from>
    <xdr:to>
      <xdr:col>20</xdr:col>
      <xdr:colOff>38100</xdr:colOff>
      <xdr:row>61</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151147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106680</xdr:rowOff>
    </xdr:from>
    <xdr:to>
      <xdr:col>15</xdr:col>
      <xdr:colOff>149225</xdr:colOff>
      <xdr:row>61</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102870</xdr:rowOff>
    </xdr:from>
    <xdr:to>
      <xdr:col>6</xdr:col>
      <xdr:colOff>171450</xdr:colOff>
      <xdr:row>62</xdr:row>
      <xdr:rowOff>33020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17797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4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ポイント増加したものの、全国平均値及び類似団体平均値を下回っている。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数値が増加した主な要因は、介護保険事業特別会計繰出金及び沖縄県後期高齢者医療広域連合負担金等の増となっている。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各特別会計において、保険料適正化等の自主財源確保を図り、健全な財政運営に努める。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61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ポイント減少し、全国平均値及び類似団体平均値を下回っている。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数値が減少した主な要因は、倉浜衛生施設組合負担金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、下水道事業会計への負担金及び補助金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今後も各種補助金交付事業の評価・見直しを適宜検討し、補助費等の適正化に努める。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111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101854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294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8256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したものの、類似団体平均値及び全国平均値を大きく下回っている。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特定財源の充当経常</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となったことが、数値が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した要因となる。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公共施設の老朽化による更新整備に係る普通建設事業費が増化することで、一時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的な公債費の増加も見込まれる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、中長期的な視点で健全な財政運営が図られるよう、適切な地方債発行に努めていく。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52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5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ポイント増加し、全国平均値及び類似団体平均値を上回っている。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数値が増加した主な要因は、歳出の主な構成項目である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ポイント増加したこと等が挙げられる。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社会保障にかかる経費の増加等が今後も見込まれるため、公共施設の適正管理や行財政改革の実施による経常経費の節減、積極的な自主財源の確保等に取り組み、持続可能な財政運営に努める。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93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20320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029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123189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02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123189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71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45992</xdr:rowOff>
    </xdr:from>
    <xdr:to>
      <xdr:col>29</xdr:col>
      <xdr:colOff>127000</xdr:colOff>
      <xdr:row>16</xdr:row>
      <xdr:rowOff>5415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65367"/>
          <a:ext cx="647700" cy="130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5415</xdr:rowOff>
    </xdr:from>
    <xdr:to>
      <xdr:col>26</xdr:col>
      <xdr:colOff>50800</xdr:colOff>
      <xdr:row>16</xdr:row>
      <xdr:rowOff>55639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96240"/>
          <a:ext cx="698500" cy="5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55639</xdr:rowOff>
    </xdr:from>
    <xdr:to>
      <xdr:col>22</xdr:col>
      <xdr:colOff>114300</xdr:colOff>
      <xdr:row>16</xdr:row>
      <xdr:rowOff>84008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46464"/>
          <a:ext cx="698500" cy="28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84008</xdr:rowOff>
    </xdr:from>
    <xdr:to>
      <xdr:col>18</xdr:col>
      <xdr:colOff>177800</xdr:colOff>
      <xdr:row>16</xdr:row>
      <xdr:rowOff>151651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4833"/>
          <a:ext cx="698500" cy="6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167579</xdr:rowOff>
    </xdr:from>
    <xdr:to>
      <xdr:col>15</xdr:col>
      <xdr:colOff>101600</xdr:colOff>
      <xdr:row>15</xdr:row>
      <xdr:rowOff>97729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107906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166642</xdr:rowOff>
    </xdr:from>
    <xdr:to>
      <xdr:col>29</xdr:col>
      <xdr:colOff>177800</xdr:colOff>
      <xdr:row>15</xdr:row>
      <xdr:rowOff>96792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1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11719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5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126065</xdr:rowOff>
    </xdr:from>
    <xdr:to>
      <xdr:col>26</xdr:col>
      <xdr:colOff>101600</xdr:colOff>
      <xdr:row>16</xdr:row>
      <xdr:rowOff>56215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4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66392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4839</xdr:rowOff>
    </xdr:from>
    <xdr:to>
      <xdr:col>22</xdr:col>
      <xdr:colOff>165100</xdr:colOff>
      <xdr:row>16</xdr:row>
      <xdr:rowOff>106439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9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116616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33208</xdr:rowOff>
    </xdr:from>
    <xdr:to>
      <xdr:col>19</xdr:col>
      <xdr:colOff>38100</xdr:colOff>
      <xdr:row>16</xdr:row>
      <xdr:rowOff>134808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119585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100851</xdr:rowOff>
    </xdr:from>
    <xdr:to>
      <xdr:col>15</xdr:col>
      <xdr:colOff>101600</xdr:colOff>
      <xdr:row>17</xdr:row>
      <xdr:rowOff>31001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1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7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88062</xdr:rowOff>
    </xdr:from>
    <xdr:to>
      <xdr:col>29</xdr:col>
      <xdr:colOff>127000</xdr:colOff>
      <xdr:row>35</xdr:row>
      <xdr:rowOff>125095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8412"/>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125095</xdr:rowOff>
    </xdr:from>
    <xdr:to>
      <xdr:col>26</xdr:col>
      <xdr:colOff>50800</xdr:colOff>
      <xdr:row>35</xdr:row>
      <xdr:rowOff>136792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5445"/>
          <a:ext cx="698500" cy="1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119152</xdr:rowOff>
    </xdr:from>
    <xdr:to>
      <xdr:col>22</xdr:col>
      <xdr:colOff>114300</xdr:colOff>
      <xdr:row>35</xdr:row>
      <xdr:rowOff>136792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9502"/>
          <a:ext cx="698500" cy="1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98882</xdr:rowOff>
    </xdr:from>
    <xdr:to>
      <xdr:col>18</xdr:col>
      <xdr:colOff>177800</xdr:colOff>
      <xdr:row>35</xdr:row>
      <xdr:rowOff>119152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09232"/>
          <a:ext cx="698500" cy="20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41901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245973</xdr:rowOff>
    </xdr:from>
    <xdr:to>
      <xdr:col>15</xdr:col>
      <xdr:colOff>101600</xdr:colOff>
      <xdr:row>35</xdr:row>
      <xdr:rowOff>4673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37262</xdr:rowOff>
    </xdr:from>
    <xdr:to>
      <xdr:col>29</xdr:col>
      <xdr:colOff>177800</xdr:colOff>
      <xdr:row>35</xdr:row>
      <xdr:rowOff>138862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225239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74295</xdr:rowOff>
    </xdr:from>
    <xdr:to>
      <xdr:col>26</xdr:col>
      <xdr:colOff>101600</xdr:colOff>
      <xdr:row>35</xdr:row>
      <xdr:rowOff>175895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186072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85992</xdr:rowOff>
    </xdr:from>
    <xdr:to>
      <xdr:col>22</xdr:col>
      <xdr:colOff>165100</xdr:colOff>
      <xdr:row>35</xdr:row>
      <xdr:rowOff>187592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197769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6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68352</xdr:rowOff>
    </xdr:from>
    <xdr:to>
      <xdr:col>19</xdr:col>
      <xdr:colOff>38100</xdr:colOff>
      <xdr:row>35</xdr:row>
      <xdr:rowOff>169952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154729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5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134459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144912</xdr:rowOff>
    </xdr:from>
    <xdr:to>
      <xdr:col>24</xdr:col>
      <xdr:colOff>63500</xdr:colOff>
      <xdr:row>35</xdr:row>
      <xdr:rowOff>94940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74212"/>
          <a:ext cx="838200" cy="1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94940</xdr:rowOff>
    </xdr:from>
    <xdr:to>
      <xdr:col>19</xdr:col>
      <xdr:colOff>177800</xdr:colOff>
      <xdr:row>35</xdr:row>
      <xdr:rowOff>145186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95690"/>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145186</xdr:rowOff>
    </xdr:from>
    <xdr:to>
      <xdr:col>15</xdr:col>
      <xdr:colOff>50800</xdr:colOff>
      <xdr:row>35</xdr:row>
      <xdr:rowOff>166766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593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166766</xdr:rowOff>
    </xdr:from>
    <xdr:to>
      <xdr:col>10</xdr:col>
      <xdr:colOff>114300</xdr:colOff>
      <xdr:row>37</xdr:row>
      <xdr:rowOff>7181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7516"/>
          <a:ext cx="889000" cy="18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54596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58268</xdr:rowOff>
    </xdr:from>
    <xdr:to>
      <xdr:col>6</xdr:col>
      <xdr:colOff>38100</xdr:colOff>
      <xdr:row>35</xdr:row>
      <xdr:rowOff>159868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94112</xdr:rowOff>
    </xdr:from>
    <xdr:to>
      <xdr:col>24</xdr:col>
      <xdr:colOff>114300</xdr:colOff>
      <xdr:row>35</xdr:row>
      <xdr:rowOff>24262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116989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7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44140</xdr:rowOff>
    </xdr:from>
    <xdr:to>
      <xdr:col>20</xdr:col>
      <xdr:colOff>38100</xdr:colOff>
      <xdr:row>35</xdr:row>
      <xdr:rowOff>145740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162267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94386</xdr:rowOff>
    </xdr:from>
    <xdr:to>
      <xdr:col>15</xdr:col>
      <xdr:colOff>101600</xdr:colOff>
      <xdr:row>36</xdr:row>
      <xdr:rowOff>24536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41063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115966</xdr:rowOff>
    </xdr:from>
    <xdr:to>
      <xdr:col>10</xdr:col>
      <xdr:colOff>165100</xdr:colOff>
      <xdr:row>36</xdr:row>
      <xdr:rowOff>46116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37243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127831</xdr:rowOff>
    </xdr:from>
    <xdr:to>
      <xdr:col>6</xdr:col>
      <xdr:colOff>38100</xdr:colOff>
      <xdr:row>37</xdr:row>
      <xdr:rowOff>57981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49108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62776</xdr:rowOff>
    </xdr:from>
    <xdr:to>
      <xdr:col>24</xdr:col>
      <xdr:colOff>63500</xdr:colOff>
      <xdr:row>57</xdr:row>
      <xdr:rowOff>4026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63976"/>
          <a:ext cx="8382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62776</xdr:rowOff>
    </xdr:from>
    <xdr:to>
      <xdr:col>19</xdr:col>
      <xdr:colOff>177800</xdr:colOff>
      <xdr:row>56</xdr:row>
      <xdr:rowOff>145203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63976"/>
          <a:ext cx="889000" cy="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145203</xdr:rowOff>
    </xdr:from>
    <xdr:to>
      <xdr:col>15</xdr:col>
      <xdr:colOff>50800</xdr:colOff>
      <xdr:row>57</xdr:row>
      <xdr:rowOff>67805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6403"/>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166169</xdr:rowOff>
    </xdr:from>
    <xdr:to>
      <xdr:col>10</xdr:col>
      <xdr:colOff>114300</xdr:colOff>
      <xdr:row>57</xdr:row>
      <xdr:rowOff>67805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67369"/>
          <a:ext cx="889000" cy="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21153</xdr:rowOff>
    </xdr:from>
    <xdr:to>
      <xdr:col>6</xdr:col>
      <xdr:colOff>38100</xdr:colOff>
      <xdr:row>57</xdr:row>
      <xdr:rowOff>122753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113880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124676</xdr:rowOff>
    </xdr:from>
    <xdr:to>
      <xdr:col>24</xdr:col>
      <xdr:colOff>114300</xdr:colOff>
      <xdr:row>57</xdr:row>
      <xdr:rowOff>54826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147553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11976</xdr:rowOff>
    </xdr:from>
    <xdr:to>
      <xdr:col>20</xdr:col>
      <xdr:colOff>38100</xdr:colOff>
      <xdr:row>56</xdr:row>
      <xdr:rowOff>113576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130103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8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94403</xdr:rowOff>
    </xdr:from>
    <xdr:to>
      <xdr:col>15</xdr:col>
      <xdr:colOff>101600</xdr:colOff>
      <xdr:row>57</xdr:row>
      <xdr:rowOff>24553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41080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17005</xdr:rowOff>
    </xdr:from>
    <xdr:to>
      <xdr:col>10</xdr:col>
      <xdr:colOff>165100</xdr:colOff>
      <xdr:row>57</xdr:row>
      <xdr:rowOff>118605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109732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115369</xdr:rowOff>
    </xdr:from>
    <xdr:to>
      <xdr:col>6</xdr:col>
      <xdr:colOff>38100</xdr:colOff>
      <xdr:row>57</xdr:row>
      <xdr:rowOff>45519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62046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35116</xdr:rowOff>
    </xdr:from>
    <xdr:to>
      <xdr:col>24</xdr:col>
      <xdr:colOff>63500</xdr:colOff>
      <xdr:row>77</xdr:row>
      <xdr:rowOff>71234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6766"/>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71234</xdr:rowOff>
    </xdr:from>
    <xdr:to>
      <xdr:col>19</xdr:col>
      <xdr:colOff>177800</xdr:colOff>
      <xdr:row>77</xdr:row>
      <xdr:rowOff>97523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288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78149</xdr:rowOff>
    </xdr:from>
    <xdr:to>
      <xdr:col>15</xdr:col>
      <xdr:colOff>50800</xdr:colOff>
      <xdr:row>77</xdr:row>
      <xdr:rowOff>97523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9799"/>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78149</xdr:rowOff>
    </xdr:from>
    <xdr:to>
      <xdr:col>10</xdr:col>
      <xdr:colOff>114300</xdr:colOff>
      <xdr:row>77</xdr:row>
      <xdr:rowOff>87237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9799"/>
          <a:ext cx="8890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28493</xdr:rowOff>
    </xdr:from>
    <xdr:to>
      <xdr:col>6</xdr:col>
      <xdr:colOff>38100</xdr:colOff>
      <xdr:row>76</xdr:row>
      <xdr:rowOff>130093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146620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155766</xdr:rowOff>
    </xdr:from>
    <xdr:to>
      <xdr:col>24</xdr:col>
      <xdr:colOff>114300</xdr:colOff>
      <xdr:row>77</xdr:row>
      <xdr:rowOff>85916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70693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20434</xdr:rowOff>
    </xdr:from>
    <xdr:to>
      <xdr:col>20</xdr:col>
      <xdr:colOff>38100</xdr:colOff>
      <xdr:row>77</xdr:row>
      <xdr:rowOff>122034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113161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46723</xdr:rowOff>
    </xdr:from>
    <xdr:to>
      <xdr:col>15</xdr:col>
      <xdr:colOff>101600</xdr:colOff>
      <xdr:row>77</xdr:row>
      <xdr:rowOff>148323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139450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27349</xdr:rowOff>
    </xdr:from>
    <xdr:to>
      <xdr:col>10</xdr:col>
      <xdr:colOff>165100</xdr:colOff>
      <xdr:row>77</xdr:row>
      <xdr:rowOff>128949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120076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36437</xdr:rowOff>
    </xdr:from>
    <xdr:to>
      <xdr:col>6</xdr:col>
      <xdr:colOff>38100</xdr:colOff>
      <xdr:row>77</xdr:row>
      <xdr:rowOff>138037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95039</xdr:rowOff>
    </xdr:from>
    <xdr:to>
      <xdr:col>24</xdr:col>
      <xdr:colOff>63500</xdr:colOff>
      <xdr:row>91</xdr:row>
      <xdr:rowOff>12385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525539"/>
          <a:ext cx="8382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135181</xdr:rowOff>
    </xdr:from>
    <xdr:to>
      <xdr:col>19</xdr:col>
      <xdr:colOff>177800</xdr:colOff>
      <xdr:row>91</xdr:row>
      <xdr:rowOff>12385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565681"/>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135181</xdr:rowOff>
    </xdr:from>
    <xdr:to>
      <xdr:col>15</xdr:col>
      <xdr:colOff>50800</xdr:colOff>
      <xdr:row>92</xdr:row>
      <xdr:rowOff>47757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565681"/>
          <a:ext cx="889000" cy="25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47757</xdr:rowOff>
    </xdr:from>
    <xdr:to>
      <xdr:col>10</xdr:col>
      <xdr:colOff>114300</xdr:colOff>
      <xdr:row>92</xdr:row>
      <xdr:rowOff>116703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821157"/>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34379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9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168025</xdr:rowOff>
    </xdr:from>
    <xdr:to>
      <xdr:col>6</xdr:col>
      <xdr:colOff>38100</xdr:colOff>
      <xdr:row>96</xdr:row>
      <xdr:rowOff>98175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89302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54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44239</xdr:rowOff>
    </xdr:from>
    <xdr:to>
      <xdr:col>24</xdr:col>
      <xdr:colOff>114300</xdr:colOff>
      <xdr:row>90</xdr:row>
      <xdr:rowOff>145839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4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168716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2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133035</xdr:rowOff>
    </xdr:from>
    <xdr:to>
      <xdr:col>20</xdr:col>
      <xdr:colOff>38100</xdr:colOff>
      <xdr:row>91</xdr:row>
      <xdr:rowOff>63185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5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79712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33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84381</xdr:rowOff>
    </xdr:from>
    <xdr:to>
      <xdr:col>15</xdr:col>
      <xdr:colOff>101600</xdr:colOff>
      <xdr:row>91</xdr:row>
      <xdr:rowOff>14531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5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31058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29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168407</xdr:rowOff>
    </xdr:from>
    <xdr:to>
      <xdr:col>10</xdr:col>
      <xdr:colOff>165100</xdr:colOff>
      <xdr:row>92</xdr:row>
      <xdr:rowOff>98557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7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115084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54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65903</xdr:rowOff>
    </xdr:from>
    <xdr:to>
      <xdr:col>6</xdr:col>
      <xdr:colOff>38100</xdr:colOff>
      <xdr:row>92</xdr:row>
      <xdr:rowOff>167503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8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12580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61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102343</xdr:rowOff>
    </xdr:from>
    <xdr:to>
      <xdr:col>55</xdr:col>
      <xdr:colOff>0</xdr:colOff>
      <xdr:row>37</xdr:row>
      <xdr:rowOff>153950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45993"/>
          <a:ext cx="8382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102343</xdr:rowOff>
    </xdr:from>
    <xdr:to>
      <xdr:col>50</xdr:col>
      <xdr:colOff>114300</xdr:colOff>
      <xdr:row>37</xdr:row>
      <xdr:rowOff>135061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5993"/>
          <a:ext cx="8890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88964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16970</xdr:rowOff>
    </xdr:from>
    <xdr:to>
      <xdr:col>45</xdr:col>
      <xdr:colOff>177800</xdr:colOff>
      <xdr:row>37</xdr:row>
      <xdr:rowOff>135061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03370"/>
          <a:ext cx="889000" cy="97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16970</xdr:rowOff>
    </xdr:from>
    <xdr:to>
      <xdr:col>41</xdr:col>
      <xdr:colOff>50800</xdr:colOff>
      <xdr:row>38</xdr:row>
      <xdr:rowOff>82931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03370"/>
          <a:ext cx="889000" cy="109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103150</xdr:rowOff>
    </xdr:from>
    <xdr:to>
      <xdr:col>55</xdr:col>
      <xdr:colOff>50800</xdr:colOff>
      <xdr:row>38</xdr:row>
      <xdr:rowOff>33300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18077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51543</xdr:rowOff>
    </xdr:from>
    <xdr:to>
      <xdr:col>50</xdr:col>
      <xdr:colOff>165100</xdr:colOff>
      <xdr:row>37</xdr:row>
      <xdr:rowOff>153143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144270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84261</xdr:rowOff>
    </xdr:from>
    <xdr:to>
      <xdr:col>46</xdr:col>
      <xdr:colOff>38100</xdr:colOff>
      <xdr:row>38</xdr:row>
      <xdr:rowOff>14412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7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137620</xdr:rowOff>
    </xdr:from>
    <xdr:to>
      <xdr:col>41</xdr:col>
      <xdr:colOff>101600</xdr:colOff>
      <xdr:row>32</xdr:row>
      <xdr:rowOff>67770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58897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4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124858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3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77564</xdr:rowOff>
    </xdr:from>
    <xdr:to>
      <xdr:col>54</xdr:col>
      <xdr:colOff>189865</xdr:colOff>
      <xdr:row>58</xdr:row>
      <xdr:rowOff>121445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21514"/>
          <a:ext cx="1270" cy="124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125272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121445</xdr:rowOff>
    </xdr:from>
    <xdr:to>
      <xdr:col>55</xdr:col>
      <xdr:colOff>88900</xdr:colOff>
      <xdr:row>58</xdr:row>
      <xdr:rowOff>121445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24241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9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77564</xdr:rowOff>
    </xdr:from>
    <xdr:to>
      <xdr:col>55</xdr:col>
      <xdr:colOff>88900</xdr:colOff>
      <xdr:row>51</xdr:row>
      <xdr:rowOff>77564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2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68911</xdr:rowOff>
    </xdr:from>
    <xdr:to>
      <xdr:col>55</xdr:col>
      <xdr:colOff>0</xdr:colOff>
      <xdr:row>55</xdr:row>
      <xdr:rowOff>71359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98661"/>
          <a:ext cx="8382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55516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56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77089</xdr:rowOff>
    </xdr:from>
    <xdr:to>
      <xdr:col>55</xdr:col>
      <xdr:colOff>50800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80493</xdr:rowOff>
    </xdr:from>
    <xdr:to>
      <xdr:col>50</xdr:col>
      <xdr:colOff>114300</xdr:colOff>
      <xdr:row>55</xdr:row>
      <xdr:rowOff>68911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167343"/>
          <a:ext cx="889000" cy="3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106089</xdr:rowOff>
    </xdr:from>
    <xdr:to>
      <xdr:col>50</xdr:col>
      <xdr:colOff>165100</xdr:colOff>
      <xdr:row>57</xdr:row>
      <xdr:rowOff>36239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27366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83573</xdr:rowOff>
    </xdr:from>
    <xdr:to>
      <xdr:col>45</xdr:col>
      <xdr:colOff>177800</xdr:colOff>
      <xdr:row>53</xdr:row>
      <xdr:rowOff>80493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656073"/>
          <a:ext cx="889000" cy="5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83947</xdr:rowOff>
    </xdr:from>
    <xdr:to>
      <xdr:col>46</xdr:col>
      <xdr:colOff>38100</xdr:colOff>
      <xdr:row>57</xdr:row>
      <xdr:rowOff>14097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5224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83573</xdr:rowOff>
    </xdr:from>
    <xdr:to>
      <xdr:col>41</xdr:col>
      <xdr:colOff>50800</xdr:colOff>
      <xdr:row>53</xdr:row>
      <xdr:rowOff>25857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656073"/>
          <a:ext cx="889000" cy="45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113327</xdr:rowOff>
    </xdr:from>
    <xdr:to>
      <xdr:col>41</xdr:col>
      <xdr:colOff>101600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34604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121002</xdr:rowOff>
    </xdr:from>
    <xdr:to>
      <xdr:col>36</xdr:col>
      <xdr:colOff>165100</xdr:colOff>
      <xdr:row>55</xdr:row>
      <xdr:rowOff>51152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42279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7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20559</xdr:rowOff>
    </xdr:from>
    <xdr:to>
      <xdr:col>55</xdr:col>
      <xdr:colOff>50800</xdr:colOff>
      <xdr:row>55</xdr:row>
      <xdr:rowOff>122159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43436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0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18111</xdr:rowOff>
    </xdr:from>
    <xdr:to>
      <xdr:col>50</xdr:col>
      <xdr:colOff>165100</xdr:colOff>
      <xdr:row>55</xdr:row>
      <xdr:rowOff>119711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136238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29693</xdr:rowOff>
    </xdr:from>
    <xdr:to>
      <xdr:col>46</xdr:col>
      <xdr:colOff>38100</xdr:colOff>
      <xdr:row>53</xdr:row>
      <xdr:rowOff>131293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147820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8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32773</xdr:rowOff>
    </xdr:from>
    <xdr:to>
      <xdr:col>41</xdr:col>
      <xdr:colOff>101600</xdr:colOff>
      <xdr:row>50</xdr:row>
      <xdr:rowOff>134373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150900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38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146507</xdr:rowOff>
    </xdr:from>
    <xdr:to>
      <xdr:col>36</xdr:col>
      <xdr:colOff>165100</xdr:colOff>
      <xdr:row>53</xdr:row>
      <xdr:rowOff>76657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6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93184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8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141643</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486043"/>
          <a:ext cx="1270" cy="1102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88320</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2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141643</xdr:rowOff>
    </xdr:from>
    <xdr:to>
      <xdr:col>55</xdr:col>
      <xdr:colOff>88900</xdr:colOff>
      <xdr:row>72</xdr:row>
      <xdr:rowOff>141643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48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40469</xdr:rowOff>
    </xdr:from>
    <xdr:to>
      <xdr:col>55</xdr:col>
      <xdr:colOff>0</xdr:colOff>
      <xdr:row>77</xdr:row>
      <xdr:rowOff>101315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42119"/>
          <a:ext cx="8382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0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121838</xdr:rowOff>
    </xdr:from>
    <xdr:to>
      <xdr:col>55</xdr:col>
      <xdr:colOff>50800</xdr:colOff>
      <xdr:row>78</xdr:row>
      <xdr:rowOff>51988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30220</xdr:rowOff>
    </xdr:from>
    <xdr:to>
      <xdr:col>50</xdr:col>
      <xdr:colOff>114300</xdr:colOff>
      <xdr:row>77</xdr:row>
      <xdr:rowOff>40469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60420"/>
          <a:ext cx="8890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119304</xdr:rowOff>
    </xdr:from>
    <xdr:to>
      <xdr:col>50</xdr:col>
      <xdr:colOff>165100</xdr:colOff>
      <xdr:row>78</xdr:row>
      <xdr:rowOff>49454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40581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1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6</xdr:rowOff>
    </xdr:from>
    <xdr:to>
      <xdr:col>45</xdr:col>
      <xdr:colOff>177800</xdr:colOff>
      <xdr:row>76</xdr:row>
      <xdr:rowOff>30220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001506"/>
          <a:ext cx="889000" cy="10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131914</xdr:rowOff>
    </xdr:from>
    <xdr:to>
      <xdr:col>46</xdr:col>
      <xdr:colOff>38100</xdr:colOff>
      <xdr:row>78</xdr:row>
      <xdr:rowOff>62064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3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53191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xdr:rowOff>
    </xdr:from>
    <xdr:to>
      <xdr:col>41</xdr:col>
      <xdr:colOff>50800</xdr:colOff>
      <xdr:row>75</xdr:row>
      <xdr:rowOff>12560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001506"/>
          <a:ext cx="889000" cy="8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140793</xdr:rowOff>
    </xdr:from>
    <xdr:to>
      <xdr:col>41</xdr:col>
      <xdr:colOff>101600</xdr:colOff>
      <xdr:row>77</xdr:row>
      <xdr:rowOff>70943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62070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60173</xdr:rowOff>
    </xdr:from>
    <xdr:to>
      <xdr:col>36</xdr:col>
      <xdr:colOff>165100</xdr:colOff>
      <xdr:row>77</xdr:row>
      <xdr:rowOff>161773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50515</xdr:rowOff>
    </xdr:from>
    <xdr:to>
      <xdr:col>55</xdr:col>
      <xdr:colOff>50800</xdr:colOff>
      <xdr:row>77</xdr:row>
      <xdr:rowOff>152115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73392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161119</xdr:rowOff>
    </xdr:from>
    <xdr:to>
      <xdr:col>50</xdr:col>
      <xdr:colOff>165100</xdr:colOff>
      <xdr:row>77</xdr:row>
      <xdr:rowOff>91269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107796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150870</xdr:rowOff>
    </xdr:from>
    <xdr:to>
      <xdr:col>46</xdr:col>
      <xdr:colOff>38100</xdr:colOff>
      <xdr:row>76</xdr:row>
      <xdr:rowOff>81020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97547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120656</xdr:rowOff>
    </xdr:from>
    <xdr:to>
      <xdr:col>41</xdr:col>
      <xdr:colOff>101600</xdr:colOff>
      <xdr:row>70</xdr:row>
      <xdr:rowOff>50806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19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67333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172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133210</xdr:rowOff>
    </xdr:from>
    <xdr:to>
      <xdr:col>36</xdr:col>
      <xdr:colOff>165100</xdr:colOff>
      <xdr:row>75</xdr:row>
      <xdr:rowOff>63360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79887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33496</xdr:rowOff>
    </xdr:from>
    <xdr:to>
      <xdr:col>55</xdr:col>
      <xdr:colOff>0</xdr:colOff>
      <xdr:row>94</xdr:row>
      <xdr:rowOff>59156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149796"/>
          <a:ext cx="8382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21685</xdr:rowOff>
    </xdr:from>
    <xdr:to>
      <xdr:col>50</xdr:col>
      <xdr:colOff>114300</xdr:colOff>
      <xdr:row>94</xdr:row>
      <xdr:rowOff>59156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966535"/>
          <a:ext cx="889000" cy="20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21685</xdr:rowOff>
    </xdr:from>
    <xdr:to>
      <xdr:col>45</xdr:col>
      <xdr:colOff>177800</xdr:colOff>
      <xdr:row>93</xdr:row>
      <xdr:rowOff>115678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966535"/>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165131</xdr:rowOff>
    </xdr:from>
    <xdr:to>
      <xdr:col>41</xdr:col>
      <xdr:colOff>50800</xdr:colOff>
      <xdr:row>93</xdr:row>
      <xdr:rowOff>115678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938531"/>
          <a:ext cx="889000" cy="1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106990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154146</xdr:rowOff>
    </xdr:from>
    <xdr:to>
      <xdr:col>55</xdr:col>
      <xdr:colOff>50800</xdr:colOff>
      <xdr:row>94</xdr:row>
      <xdr:rowOff>84296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09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5573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9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8356</xdr:rowOff>
    </xdr:from>
    <xdr:to>
      <xdr:col>50</xdr:col>
      <xdr:colOff>165100</xdr:colOff>
      <xdr:row>94</xdr:row>
      <xdr:rowOff>109956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126483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142335</xdr:rowOff>
    </xdr:from>
    <xdr:to>
      <xdr:col>46</xdr:col>
      <xdr:colOff>38100</xdr:colOff>
      <xdr:row>93</xdr:row>
      <xdr:rowOff>72485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9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89012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64878</xdr:rowOff>
    </xdr:from>
    <xdr:to>
      <xdr:col>41</xdr:col>
      <xdr:colOff>101600</xdr:colOff>
      <xdr:row>93</xdr:row>
      <xdr:rowOff>166478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11555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114331</xdr:rowOff>
    </xdr:from>
    <xdr:to>
      <xdr:col>36</xdr:col>
      <xdr:colOff>165100</xdr:colOff>
      <xdr:row>93</xdr:row>
      <xdr:rowOff>44481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8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61008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6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147139</xdr:rowOff>
    </xdr:from>
    <xdr:to>
      <xdr:col>67</xdr:col>
      <xdr:colOff>101600</xdr:colOff>
      <xdr:row>37</xdr:row>
      <xdr:rowOff>77289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93816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74968</xdr:rowOff>
    </xdr:from>
    <xdr:to>
      <xdr:col>85</xdr:col>
      <xdr:colOff>127000</xdr:colOff>
      <xdr:row>76</xdr:row>
      <xdr:rowOff>89218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05168"/>
          <a:ext cx="8382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89218</xdr:rowOff>
    </xdr:from>
    <xdr:to>
      <xdr:col>81</xdr:col>
      <xdr:colOff>50800</xdr:colOff>
      <xdr:row>76</xdr:row>
      <xdr:rowOff>89827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1941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89827</xdr:rowOff>
    </xdr:from>
    <xdr:to>
      <xdr:col>76</xdr:col>
      <xdr:colOff>114300</xdr:colOff>
      <xdr:row>76</xdr:row>
      <xdr:rowOff>91523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2002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84722</xdr:rowOff>
    </xdr:from>
    <xdr:to>
      <xdr:col>71</xdr:col>
      <xdr:colOff>177800</xdr:colOff>
      <xdr:row>76</xdr:row>
      <xdr:rowOff>91523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14922"/>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24168</xdr:rowOff>
    </xdr:from>
    <xdr:to>
      <xdr:col>85</xdr:col>
      <xdr:colOff>177800</xdr:colOff>
      <xdr:row>76</xdr:row>
      <xdr:rowOff>125768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2595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38418</xdr:rowOff>
    </xdr:from>
    <xdr:to>
      <xdr:col>81</xdr:col>
      <xdr:colOff>101600</xdr:colOff>
      <xdr:row>76</xdr:row>
      <xdr:rowOff>140018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131145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39027</xdr:rowOff>
    </xdr:from>
    <xdr:to>
      <xdr:col>76</xdr:col>
      <xdr:colOff>165100</xdr:colOff>
      <xdr:row>76</xdr:row>
      <xdr:rowOff>140627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131754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40723</xdr:rowOff>
    </xdr:from>
    <xdr:to>
      <xdr:col>72</xdr:col>
      <xdr:colOff>38100</xdr:colOff>
      <xdr:row>76</xdr:row>
      <xdr:rowOff>142323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133450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33922</xdr:rowOff>
    </xdr:from>
    <xdr:to>
      <xdr:col>67</xdr:col>
      <xdr:colOff>101600</xdr:colOff>
      <xdr:row>76</xdr:row>
      <xdr:rowOff>135522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126649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126526</xdr:rowOff>
    </xdr:from>
    <xdr:to>
      <xdr:col>85</xdr:col>
      <xdr:colOff>127000</xdr:colOff>
      <xdr:row>98</xdr:row>
      <xdr:rowOff>131524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28626"/>
          <a:ext cx="8382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91618</xdr:rowOff>
    </xdr:from>
    <xdr:to>
      <xdr:col>81</xdr:col>
      <xdr:colOff>50800</xdr:colOff>
      <xdr:row>98</xdr:row>
      <xdr:rowOff>126526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93718"/>
          <a:ext cx="8890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91618</xdr:rowOff>
    </xdr:from>
    <xdr:to>
      <xdr:col>76</xdr:col>
      <xdr:colOff>114300</xdr:colOff>
      <xdr:row>98</xdr:row>
      <xdr:rowOff>142055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93718"/>
          <a:ext cx="889000" cy="5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139883</xdr:rowOff>
    </xdr:from>
    <xdr:to>
      <xdr:col>71</xdr:col>
      <xdr:colOff>177800</xdr:colOff>
      <xdr:row>98</xdr:row>
      <xdr:rowOff>142055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41983"/>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161490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77896</xdr:rowOff>
    </xdr:from>
    <xdr:to>
      <xdr:col>67</xdr:col>
      <xdr:colOff>101600</xdr:colOff>
      <xdr:row>99</xdr:row>
      <xdr:rowOff>8046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24573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80724</xdr:rowOff>
    </xdr:from>
    <xdr:to>
      <xdr:col>85</xdr:col>
      <xdr:colOff>177800</xdr:colOff>
      <xdr:row>99</xdr:row>
      <xdr:rowOff>10874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167101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75726</xdr:rowOff>
    </xdr:from>
    <xdr:to>
      <xdr:col>81</xdr:col>
      <xdr:colOff>101600</xdr:colOff>
      <xdr:row>99</xdr:row>
      <xdr:rowOff>5876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168453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40818</xdr:rowOff>
    </xdr:from>
    <xdr:to>
      <xdr:col>76</xdr:col>
      <xdr:colOff>165100</xdr:colOff>
      <xdr:row>98</xdr:row>
      <xdr:rowOff>142418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133545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3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91255</xdr:rowOff>
    </xdr:from>
    <xdr:to>
      <xdr:col>72</xdr:col>
      <xdr:colOff>38100</xdr:colOff>
      <xdr:row>99</xdr:row>
      <xdr:rowOff>21405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12532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8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89083</xdr:rowOff>
    </xdr:from>
    <xdr:to>
      <xdr:col>67</xdr:col>
      <xdr:colOff>101600</xdr:colOff>
      <xdr:row>99</xdr:row>
      <xdr:rowOff>19233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10360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8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84889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43117</xdr:rowOff>
    </xdr:from>
    <xdr:to>
      <xdr:col>116</xdr:col>
      <xdr:colOff>63500</xdr:colOff>
      <xdr:row>59</xdr:row>
      <xdr:rowOff>43117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586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43117</xdr:rowOff>
    </xdr:from>
    <xdr:to>
      <xdr:col>111</xdr:col>
      <xdr:colOff>177800</xdr:colOff>
      <xdr:row>59</xdr:row>
      <xdr:rowOff>43117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43117</xdr:rowOff>
    </xdr:from>
    <xdr:to>
      <xdr:col>107</xdr:col>
      <xdr:colOff>50800</xdr:colOff>
      <xdr:row>59</xdr:row>
      <xdr:rowOff>43117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41783</xdr:rowOff>
    </xdr:from>
    <xdr:to>
      <xdr:col>102</xdr:col>
      <xdr:colOff>114300</xdr:colOff>
      <xdr:row>59</xdr:row>
      <xdr:rowOff>43117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5733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167403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57868</xdr:rowOff>
    </xdr:from>
    <xdr:to>
      <xdr:col>98</xdr:col>
      <xdr:colOff>38100</xdr:colOff>
      <xdr:row>58</xdr:row>
      <xdr:rowOff>159468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4545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163767</xdr:rowOff>
    </xdr:from>
    <xdr:to>
      <xdr:col>116</xdr:col>
      <xdr:colOff>114300</xdr:colOff>
      <xdr:row>59</xdr:row>
      <xdr:rowOff>93917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78694</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163767</xdr:rowOff>
    </xdr:from>
    <xdr:to>
      <xdr:col>107</xdr:col>
      <xdr:colOff>101600</xdr:colOff>
      <xdr:row>59</xdr:row>
      <xdr:rowOff>93917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85044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162433</xdr:rowOff>
    </xdr:from>
    <xdr:to>
      <xdr:col>98</xdr:col>
      <xdr:colOff>38100</xdr:colOff>
      <xdr:row>59</xdr:row>
      <xdr:rowOff>92583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83710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9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138138</xdr:rowOff>
    </xdr:from>
    <xdr:to>
      <xdr:col>116</xdr:col>
      <xdr:colOff>63500</xdr:colOff>
      <xdr:row>76</xdr:row>
      <xdr:rowOff>25057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96888"/>
          <a:ext cx="8382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25057</xdr:rowOff>
    </xdr:from>
    <xdr:to>
      <xdr:col>111</xdr:col>
      <xdr:colOff>177800</xdr:colOff>
      <xdr:row>76</xdr:row>
      <xdr:rowOff>65215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55257"/>
          <a:ext cx="889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65215</xdr:rowOff>
    </xdr:from>
    <xdr:to>
      <xdr:col>107</xdr:col>
      <xdr:colOff>50800</xdr:colOff>
      <xdr:row>76</xdr:row>
      <xdr:rowOff>79808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95415"/>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11912</xdr:rowOff>
    </xdr:from>
    <xdr:to>
      <xdr:col>102</xdr:col>
      <xdr:colOff>114300</xdr:colOff>
      <xdr:row>76</xdr:row>
      <xdr:rowOff>79808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70662"/>
          <a:ext cx="889000" cy="23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114825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87338</xdr:rowOff>
    </xdr:from>
    <xdr:to>
      <xdr:col>116</xdr:col>
      <xdr:colOff>114300</xdr:colOff>
      <xdr:row>76</xdr:row>
      <xdr:rowOff>17487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4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65765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145707</xdr:rowOff>
    </xdr:from>
    <xdr:to>
      <xdr:col>112</xdr:col>
      <xdr:colOff>38100</xdr:colOff>
      <xdr:row>76</xdr:row>
      <xdr:rowOff>75857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66984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14415</xdr:rowOff>
    </xdr:from>
    <xdr:to>
      <xdr:col>107</xdr:col>
      <xdr:colOff>101600</xdr:colOff>
      <xdr:row>76</xdr:row>
      <xdr:rowOff>116015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107142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29008</xdr:rowOff>
    </xdr:from>
    <xdr:to>
      <xdr:col>102</xdr:col>
      <xdr:colOff>165100</xdr:colOff>
      <xdr:row>76</xdr:row>
      <xdr:rowOff>130608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121735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132562</xdr:rowOff>
    </xdr:from>
    <xdr:to>
      <xdr:col>98</xdr:col>
      <xdr:colOff>38100</xdr:colOff>
      <xdr:row>75</xdr:row>
      <xdr:rowOff>62712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53839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歳出決算総額については、市民一人当たり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557,386</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年１月１日時点住民基本台帳人口ベース）となっている。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主な構成項目である扶助費については、市民一人当たり</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245,861</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昨年度に続き</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類似団体の中でも最高額となっている</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状況である</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。前年度と比較して市民一人当たり</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11,653</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増額</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価格高騰重点支援給付金給付事業費の増である。また、扶助費の予算額が大きい主な事業である生活保護費や教育・保育給付費、障害者立支援給付費等も昨年度に比べ増加している。扶助費における社会保障費や子育て支援施策に係る経費は、今後も増加していくものと見込まれるが、適切な行政サービスの実施に努めるとともに、医療費等の抑制に繋がるよう市民の健康づくり等を推進する。</a:t>
          </a:r>
          <a:endPar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公債費については、学校施設における教育情報化事業に係る償還額の増額により市民一人当たり</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25,398</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円となっており過去</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最も高くなっているが、類似団体内平均値及び全国平均を下回っている。市債発行については、補助金等を最大限活用するほか、交付税措置の有無等も確認しながら、後年度の財政負担に配慮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全体は昨年度より横ばいであるが、依然として類似団体内平均値を上回っている状態である。新規整備で沖縄こどもの国整備事業が減となる一方、更新事業の沖縄こどもの国整備事業や美里市営住宅建替事業が増となっている。老朽化による公共施設の更新整備は今後も増加することも見込まれるため、慎重な財政運営を行う必要があ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142,283
140,222
49.72
82,463,546
79,306,573
2,013,564
33,037,283
42,501,146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149606</xdr:rowOff>
    </xdr:from>
    <xdr:to>
      <xdr:col>24</xdr:col>
      <xdr:colOff>63500</xdr:colOff>
      <xdr:row>34</xdr:row>
      <xdr:rowOff>113030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7456"/>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77216</xdr:rowOff>
    </xdr:from>
    <xdr:to>
      <xdr:col>19</xdr:col>
      <xdr:colOff>177800</xdr:colOff>
      <xdr:row>34</xdr:row>
      <xdr:rowOff>113030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651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77216</xdr:rowOff>
    </xdr:from>
    <xdr:to>
      <xdr:col>15</xdr:col>
      <xdr:colOff>50800</xdr:colOff>
      <xdr:row>34</xdr:row>
      <xdr:rowOff>78740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65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22352</xdr:rowOff>
    </xdr:from>
    <xdr:to>
      <xdr:col>10</xdr:col>
      <xdr:colOff>114300</xdr:colOff>
      <xdr:row>34</xdr:row>
      <xdr:rowOff>78740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5165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38625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xdr:rowOff>
    </xdr:from>
    <xdr:to>
      <xdr:col>6</xdr:col>
      <xdr:colOff>38100</xdr:colOff>
      <xdr:row>33</xdr:row>
      <xdr:rowOff>116586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133113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98806</xdr:rowOff>
    </xdr:from>
    <xdr:to>
      <xdr:col>24</xdr:col>
      <xdr:colOff>114300</xdr:colOff>
      <xdr:row>34</xdr:row>
      <xdr:rowOff>28956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121683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62230</xdr:rowOff>
    </xdr:from>
    <xdr:to>
      <xdr:col>20</xdr:col>
      <xdr:colOff>38100</xdr:colOff>
      <xdr:row>34</xdr:row>
      <xdr:rowOff>163830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154957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26416</xdr:rowOff>
    </xdr:from>
    <xdr:to>
      <xdr:col>15</xdr:col>
      <xdr:colOff>101600</xdr:colOff>
      <xdr:row>34</xdr:row>
      <xdr:rowOff>128016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144543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27940</xdr:rowOff>
    </xdr:from>
    <xdr:to>
      <xdr:col>10</xdr:col>
      <xdr:colOff>165100</xdr:colOff>
      <xdr:row>34</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120667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143002</xdr:rowOff>
    </xdr:from>
    <xdr:to>
      <xdr:col>6</xdr:col>
      <xdr:colOff>38100</xdr:colOff>
      <xdr:row>34</xdr:row>
      <xdr:rowOff>73152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64279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107550</xdr:rowOff>
    </xdr:from>
    <xdr:to>
      <xdr:col>24</xdr:col>
      <xdr:colOff>63500</xdr:colOff>
      <xdr:row>57</xdr:row>
      <xdr:rowOff>109131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80200"/>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45087</xdr:rowOff>
    </xdr:from>
    <xdr:to>
      <xdr:col>19</xdr:col>
      <xdr:colOff>177800</xdr:colOff>
      <xdr:row>57</xdr:row>
      <xdr:rowOff>107550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7737"/>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5151</xdr:rowOff>
    </xdr:from>
    <xdr:to>
      <xdr:col>15</xdr:col>
      <xdr:colOff>50800</xdr:colOff>
      <xdr:row>57</xdr:row>
      <xdr:rowOff>45087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34901"/>
          <a:ext cx="889000" cy="38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5151</xdr:rowOff>
    </xdr:from>
    <xdr:to>
      <xdr:col>10</xdr:col>
      <xdr:colOff>114300</xdr:colOff>
      <xdr:row>57</xdr:row>
      <xdr:rowOff>124805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34901"/>
          <a:ext cx="889000" cy="46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138712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104967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58331</xdr:rowOff>
    </xdr:from>
    <xdr:to>
      <xdr:col>24</xdr:col>
      <xdr:colOff>114300</xdr:colOff>
      <xdr:row>57</xdr:row>
      <xdr:rowOff>159931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144708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56750</xdr:rowOff>
    </xdr:from>
    <xdr:to>
      <xdr:col>20</xdr:col>
      <xdr:colOff>38100</xdr:colOff>
      <xdr:row>57</xdr:row>
      <xdr:rowOff>158350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149477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165737</xdr:rowOff>
    </xdr:from>
    <xdr:to>
      <xdr:col>15</xdr:col>
      <xdr:colOff>101600</xdr:colOff>
      <xdr:row>57</xdr:row>
      <xdr:rowOff>95887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87014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125801</xdr:rowOff>
    </xdr:from>
    <xdr:to>
      <xdr:col>10</xdr:col>
      <xdr:colOff>165100</xdr:colOff>
      <xdr:row>55</xdr:row>
      <xdr:rowOff>55951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47078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7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74005</xdr:rowOff>
    </xdr:from>
    <xdr:to>
      <xdr:col>6</xdr:col>
      <xdr:colOff>38100</xdr:colOff>
      <xdr:row>58</xdr:row>
      <xdr:rowOff>4155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166732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32647</xdr:rowOff>
    </xdr:from>
    <xdr:to>
      <xdr:col>24</xdr:col>
      <xdr:colOff>63500</xdr:colOff>
      <xdr:row>72</xdr:row>
      <xdr:rowOff>6731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205597"/>
          <a:ext cx="838200" cy="14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141636</xdr:rowOff>
    </xdr:from>
    <xdr:to>
      <xdr:col>19</xdr:col>
      <xdr:colOff>177800</xdr:colOff>
      <xdr:row>72</xdr:row>
      <xdr:rowOff>6731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314586"/>
          <a:ext cx="889000" cy="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141636</xdr:rowOff>
    </xdr:from>
    <xdr:to>
      <xdr:col>15</xdr:col>
      <xdr:colOff>50800</xdr:colOff>
      <xdr:row>73</xdr:row>
      <xdr:rowOff>53808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314586"/>
          <a:ext cx="889000" cy="25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53808</xdr:rowOff>
    </xdr:from>
    <xdr:to>
      <xdr:col>10</xdr:col>
      <xdr:colOff>114300</xdr:colOff>
      <xdr:row>73</xdr:row>
      <xdr:rowOff>160373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69658"/>
          <a:ext cx="889000" cy="1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113551</xdr:rowOff>
    </xdr:from>
    <xdr:to>
      <xdr:col>6</xdr:col>
      <xdr:colOff>38100</xdr:colOff>
      <xdr:row>78</xdr:row>
      <xdr:rowOff>43701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1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34828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153297</xdr:rowOff>
    </xdr:from>
    <xdr:to>
      <xdr:col>24</xdr:col>
      <xdr:colOff>114300</xdr:colOff>
      <xdr:row>71</xdr:row>
      <xdr:rowOff>83447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1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106324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10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127381</xdr:rowOff>
    </xdr:from>
    <xdr:to>
      <xdr:col>20</xdr:col>
      <xdr:colOff>38100</xdr:colOff>
      <xdr:row>72</xdr:row>
      <xdr:rowOff>57531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74058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07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90836</xdr:rowOff>
    </xdr:from>
    <xdr:to>
      <xdr:col>15</xdr:col>
      <xdr:colOff>101600</xdr:colOff>
      <xdr:row>72</xdr:row>
      <xdr:rowOff>20986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37513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0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3008</xdr:rowOff>
    </xdr:from>
    <xdr:to>
      <xdr:col>10</xdr:col>
      <xdr:colOff>165100</xdr:colOff>
      <xdr:row>73</xdr:row>
      <xdr:rowOff>104608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121135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109573</xdr:rowOff>
    </xdr:from>
    <xdr:to>
      <xdr:col>6</xdr:col>
      <xdr:colOff>38100</xdr:colOff>
      <xdr:row>74</xdr:row>
      <xdr:rowOff>39723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6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56250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0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145676</xdr:rowOff>
    </xdr:from>
    <xdr:to>
      <xdr:col>24</xdr:col>
      <xdr:colOff>63500</xdr:colOff>
      <xdr:row>97</xdr:row>
      <xdr:rowOff>60866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04876"/>
          <a:ext cx="8382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145676</xdr:rowOff>
    </xdr:from>
    <xdr:to>
      <xdr:col>19</xdr:col>
      <xdr:colOff>177800</xdr:colOff>
      <xdr:row>97</xdr:row>
      <xdr:rowOff>22723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04876"/>
          <a:ext cx="889000" cy="4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22723</xdr:rowOff>
    </xdr:from>
    <xdr:to>
      <xdr:col>15</xdr:col>
      <xdr:colOff>50800</xdr:colOff>
      <xdr:row>98</xdr:row>
      <xdr:rowOff>65863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3373"/>
          <a:ext cx="889000" cy="2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65863</xdr:rowOff>
    </xdr:from>
    <xdr:to>
      <xdr:col>10</xdr:col>
      <xdr:colOff>114300</xdr:colOff>
      <xdr:row>98</xdr:row>
      <xdr:rowOff>104626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67963"/>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20907</xdr:rowOff>
    </xdr:from>
    <xdr:to>
      <xdr:col>10</xdr:col>
      <xdr:colOff>165100</xdr:colOff>
      <xdr:row>95</xdr:row>
      <xdr:rowOff>122507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139034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108724</xdr:rowOff>
    </xdr:from>
    <xdr:to>
      <xdr:col>6</xdr:col>
      <xdr:colOff>38100</xdr:colOff>
      <xdr:row>96</xdr:row>
      <xdr:rowOff>38874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55401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159943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94876</xdr:rowOff>
    </xdr:from>
    <xdr:to>
      <xdr:col>20</xdr:col>
      <xdr:colOff>38100</xdr:colOff>
      <xdr:row>97</xdr:row>
      <xdr:rowOff>25026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143373</xdr:rowOff>
    </xdr:from>
    <xdr:to>
      <xdr:col>15</xdr:col>
      <xdr:colOff>101600</xdr:colOff>
      <xdr:row>97</xdr:row>
      <xdr:rowOff>73523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64650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15063</xdr:rowOff>
    </xdr:from>
    <xdr:to>
      <xdr:col>10</xdr:col>
      <xdr:colOff>165100</xdr:colOff>
      <xdr:row>98</xdr:row>
      <xdr:rowOff>116663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107790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53826</xdr:rowOff>
    </xdr:from>
    <xdr:to>
      <xdr:col>6</xdr:col>
      <xdr:colOff>38100</xdr:colOff>
      <xdr:row>98</xdr:row>
      <xdr:rowOff>155426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133985</xdr:rowOff>
    </xdr:from>
    <xdr:to>
      <xdr:col>55</xdr:col>
      <xdr:colOff>0</xdr:colOff>
      <xdr:row>33</xdr:row>
      <xdr:rowOff>134747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79183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134747</xdr:rowOff>
    </xdr:from>
    <xdr:to>
      <xdr:col>50</xdr:col>
      <xdr:colOff>114300</xdr:colOff>
      <xdr:row>33</xdr:row>
      <xdr:rowOff>150749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9259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50165</xdr:rowOff>
    </xdr:from>
    <xdr:to>
      <xdr:col>45</xdr:col>
      <xdr:colOff>177800</xdr:colOff>
      <xdr:row>33</xdr:row>
      <xdr:rowOff>150749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536565"/>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50165</xdr:rowOff>
    </xdr:from>
    <xdr:to>
      <xdr:col>41</xdr:col>
      <xdr:colOff>50800</xdr:colOff>
      <xdr:row>32</xdr:row>
      <xdr:rowOff>89408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536565"/>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77233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125476</xdr:rowOff>
    </xdr:from>
    <xdr:to>
      <xdr:col>36</xdr:col>
      <xdr:colOff>165100</xdr:colOff>
      <xdr:row>36</xdr:row>
      <xdr:rowOff>55626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46753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83185</xdr:rowOff>
    </xdr:from>
    <xdr:to>
      <xdr:col>55</xdr:col>
      <xdr:colOff>50800</xdr:colOff>
      <xdr:row>34</xdr:row>
      <xdr:rowOff>13335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106062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59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83947</xdr:rowOff>
    </xdr:from>
    <xdr:to>
      <xdr:col>50</xdr:col>
      <xdr:colOff>165100</xdr:colOff>
      <xdr:row>34</xdr:row>
      <xdr:rowOff>14097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30624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99949</xdr:rowOff>
    </xdr:from>
    <xdr:to>
      <xdr:col>46</xdr:col>
      <xdr:colOff>38100</xdr:colOff>
      <xdr:row>34</xdr:row>
      <xdr:rowOff>30099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46626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170815</xdr:rowOff>
    </xdr:from>
    <xdr:to>
      <xdr:col>41</xdr:col>
      <xdr:colOff>101600</xdr:colOff>
      <xdr:row>32</xdr:row>
      <xdr:rowOff>100965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117492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2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38608</xdr:rowOff>
    </xdr:from>
    <xdr:to>
      <xdr:col>36</xdr:col>
      <xdr:colOff>165100</xdr:colOff>
      <xdr:row>32</xdr:row>
      <xdr:rowOff>140208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156735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12736</xdr:rowOff>
    </xdr:from>
    <xdr:to>
      <xdr:col>55</xdr:col>
      <xdr:colOff>0</xdr:colOff>
      <xdr:row>58</xdr:row>
      <xdr:rowOff>26269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6836"/>
          <a:ext cx="8382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12736</xdr:rowOff>
    </xdr:from>
    <xdr:to>
      <xdr:col>50</xdr:col>
      <xdr:colOff>114300</xdr:colOff>
      <xdr:row>58</xdr:row>
      <xdr:rowOff>25949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6836"/>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16850</xdr:rowOff>
    </xdr:from>
    <xdr:to>
      <xdr:col>45</xdr:col>
      <xdr:colOff>177800</xdr:colOff>
      <xdr:row>58</xdr:row>
      <xdr:rowOff>25949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60950"/>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16850</xdr:rowOff>
    </xdr:from>
    <xdr:to>
      <xdr:col>41</xdr:col>
      <xdr:colOff>50800</xdr:colOff>
      <xdr:row>58</xdr:row>
      <xdr:rowOff>31847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0950"/>
          <a:ext cx="889000" cy="1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81448</xdr:rowOff>
    </xdr:from>
    <xdr:to>
      <xdr:col>36</xdr:col>
      <xdr:colOff>165100</xdr:colOff>
      <xdr:row>54</xdr:row>
      <xdr:rowOff>11598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28125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146919</xdr:rowOff>
    </xdr:from>
    <xdr:to>
      <xdr:col>55</xdr:col>
      <xdr:colOff>50800</xdr:colOff>
      <xdr:row>58</xdr:row>
      <xdr:rowOff>77069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61846</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133386</xdr:rowOff>
    </xdr:from>
    <xdr:to>
      <xdr:col>50</xdr:col>
      <xdr:colOff>165100</xdr:colOff>
      <xdr:row>58</xdr:row>
      <xdr:rowOff>63536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54663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99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146599</xdr:rowOff>
    </xdr:from>
    <xdr:to>
      <xdr:col>46</xdr:col>
      <xdr:colOff>38100</xdr:colOff>
      <xdr:row>58</xdr:row>
      <xdr:rowOff>76749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67876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1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137500</xdr:rowOff>
    </xdr:from>
    <xdr:to>
      <xdr:col>41</xdr:col>
      <xdr:colOff>101600</xdr:colOff>
      <xdr:row>58</xdr:row>
      <xdr:rowOff>67650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58777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152497</xdr:rowOff>
    </xdr:from>
    <xdr:to>
      <xdr:col>36</xdr:col>
      <xdr:colOff>165100</xdr:colOff>
      <xdr:row>58</xdr:row>
      <xdr:rowOff>82647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73774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1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127372</xdr:rowOff>
    </xdr:from>
    <xdr:to>
      <xdr:col>54</xdr:col>
      <xdr:colOff>189865</xdr:colOff>
      <xdr:row>79</xdr:row>
      <xdr:rowOff>83530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00322"/>
          <a:ext cx="1270" cy="132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87357</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83530</xdr:rowOff>
    </xdr:from>
    <xdr:to>
      <xdr:col>55</xdr:col>
      <xdr:colOff>88900</xdr:colOff>
      <xdr:row>79</xdr:row>
      <xdr:rowOff>83530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74049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127372</xdr:rowOff>
    </xdr:from>
    <xdr:to>
      <xdr:col>55</xdr:col>
      <xdr:colOff>88900</xdr:colOff>
      <xdr:row>71</xdr:row>
      <xdr:rowOff>127372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00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11340</xdr:rowOff>
    </xdr:from>
    <xdr:to>
      <xdr:col>55</xdr:col>
      <xdr:colOff>0</xdr:colOff>
      <xdr:row>77</xdr:row>
      <xdr:rowOff>15342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12990"/>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34997</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56570</xdr:rowOff>
    </xdr:from>
    <xdr:to>
      <xdr:col>55</xdr:col>
      <xdr:colOff>50800</xdr:colOff>
      <xdr:row>78</xdr:row>
      <xdr:rowOff>158170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107141</xdr:rowOff>
    </xdr:from>
    <xdr:to>
      <xdr:col>50</xdr:col>
      <xdr:colOff>114300</xdr:colOff>
      <xdr:row>77</xdr:row>
      <xdr:rowOff>11340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37341"/>
          <a:ext cx="889000" cy="7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25496</xdr:rowOff>
    </xdr:from>
    <xdr:to>
      <xdr:col>50</xdr:col>
      <xdr:colOff>165100</xdr:colOff>
      <xdr:row>78</xdr:row>
      <xdr:rowOff>127096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118223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89669</xdr:rowOff>
    </xdr:from>
    <xdr:to>
      <xdr:col>45</xdr:col>
      <xdr:colOff>177800</xdr:colOff>
      <xdr:row>76</xdr:row>
      <xdr:rowOff>107141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091169"/>
          <a:ext cx="889000" cy="104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8922</xdr:rowOff>
    </xdr:from>
    <xdr:to>
      <xdr:col>46</xdr:col>
      <xdr:colOff>38100</xdr:colOff>
      <xdr:row>78</xdr:row>
      <xdr:rowOff>110522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101649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89669</xdr:rowOff>
    </xdr:from>
    <xdr:to>
      <xdr:col>41</xdr:col>
      <xdr:colOff>50800</xdr:colOff>
      <xdr:row>75</xdr:row>
      <xdr:rowOff>72916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091169"/>
          <a:ext cx="889000" cy="8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166346</xdr:rowOff>
    </xdr:from>
    <xdr:to>
      <xdr:col>41</xdr:col>
      <xdr:colOff>101600</xdr:colOff>
      <xdr:row>77</xdr:row>
      <xdr:rowOff>96496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87623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145560</xdr:rowOff>
    </xdr:from>
    <xdr:to>
      <xdr:col>36</xdr:col>
      <xdr:colOff>165100</xdr:colOff>
      <xdr:row>78</xdr:row>
      <xdr:rowOff>75710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4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66837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3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135992</xdr:rowOff>
    </xdr:from>
    <xdr:to>
      <xdr:col>55</xdr:col>
      <xdr:colOff>50800</xdr:colOff>
      <xdr:row>77</xdr:row>
      <xdr:rowOff>66142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158869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131990</xdr:rowOff>
    </xdr:from>
    <xdr:to>
      <xdr:col>50</xdr:col>
      <xdr:colOff>165100</xdr:colOff>
      <xdr:row>77</xdr:row>
      <xdr:rowOff>62140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78668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56341</xdr:rowOff>
    </xdr:from>
    <xdr:to>
      <xdr:col>46</xdr:col>
      <xdr:colOff>38100</xdr:colOff>
      <xdr:row>76</xdr:row>
      <xdr:rowOff>157941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38869</xdr:rowOff>
    </xdr:from>
    <xdr:to>
      <xdr:col>41</xdr:col>
      <xdr:colOff>101600</xdr:colOff>
      <xdr:row>70</xdr:row>
      <xdr:rowOff>140469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0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156996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81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22116</xdr:rowOff>
    </xdr:from>
    <xdr:to>
      <xdr:col>36</xdr:col>
      <xdr:colOff>165100</xdr:colOff>
      <xdr:row>75</xdr:row>
      <xdr:rowOff>123716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140243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6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112255</xdr:rowOff>
    </xdr:from>
    <xdr:to>
      <xdr:col>55</xdr:col>
      <xdr:colOff>0</xdr:colOff>
      <xdr:row>96</xdr:row>
      <xdr:rowOff>154991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1455"/>
          <a:ext cx="838200" cy="4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100571</xdr:rowOff>
    </xdr:from>
    <xdr:to>
      <xdr:col>50</xdr:col>
      <xdr:colOff>114300</xdr:colOff>
      <xdr:row>96</xdr:row>
      <xdr:rowOff>154991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59771"/>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100571</xdr:rowOff>
    </xdr:from>
    <xdr:to>
      <xdr:col>45</xdr:col>
      <xdr:colOff>177800</xdr:colOff>
      <xdr:row>97</xdr:row>
      <xdr:rowOff>17793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59771"/>
          <a:ext cx="889000" cy="8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165379</xdr:rowOff>
    </xdr:from>
    <xdr:to>
      <xdr:col>41</xdr:col>
      <xdr:colOff>50800</xdr:colOff>
      <xdr:row>97</xdr:row>
      <xdr:rowOff>17793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24579"/>
          <a:ext cx="889000" cy="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26764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104826</xdr:rowOff>
    </xdr:from>
    <xdr:to>
      <xdr:col>36</xdr:col>
      <xdr:colOff>165100</xdr:colOff>
      <xdr:row>96</xdr:row>
      <xdr:rowOff>34976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51503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61455</xdr:rowOff>
    </xdr:from>
    <xdr:to>
      <xdr:col>55</xdr:col>
      <xdr:colOff>50800</xdr:colOff>
      <xdr:row>96</xdr:row>
      <xdr:rowOff>163055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39882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104191</xdr:rowOff>
    </xdr:from>
    <xdr:to>
      <xdr:col>50</xdr:col>
      <xdr:colOff>165100</xdr:colOff>
      <xdr:row>97</xdr:row>
      <xdr:rowOff>34341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25468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49771</xdr:rowOff>
    </xdr:from>
    <xdr:to>
      <xdr:col>46</xdr:col>
      <xdr:colOff>38100</xdr:colOff>
      <xdr:row>96</xdr:row>
      <xdr:rowOff>151371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142498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0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138443</xdr:rowOff>
    </xdr:from>
    <xdr:to>
      <xdr:col>41</xdr:col>
      <xdr:colOff>101600</xdr:colOff>
      <xdr:row>97</xdr:row>
      <xdr:rowOff>68593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59720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114579</xdr:rowOff>
    </xdr:from>
    <xdr:to>
      <xdr:col>36</xdr:col>
      <xdr:colOff>165100</xdr:colOff>
      <xdr:row>97</xdr:row>
      <xdr:rowOff>44729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35856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6785</xdr:rowOff>
    </xdr:from>
    <xdr:to>
      <xdr:col>85</xdr:col>
      <xdr:colOff>126364</xdr:colOff>
      <xdr:row>37</xdr:row>
      <xdr:rowOff>166697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50285"/>
          <a:ext cx="1269" cy="1360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170524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166697</xdr:rowOff>
    </xdr:from>
    <xdr:to>
      <xdr:col>86</xdr:col>
      <xdr:colOff>25400</xdr:colOff>
      <xdr:row>37</xdr:row>
      <xdr:rowOff>166697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124912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6785</xdr:rowOff>
    </xdr:from>
    <xdr:to>
      <xdr:col>86</xdr:col>
      <xdr:colOff>25400</xdr:colOff>
      <xdr:row>30</xdr:row>
      <xdr:rowOff>6785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166697</xdr:rowOff>
    </xdr:from>
    <xdr:to>
      <xdr:col>85</xdr:col>
      <xdr:colOff>127000</xdr:colOff>
      <xdr:row>38</xdr:row>
      <xdr:rowOff>22461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0347"/>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83148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74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60271</xdr:rowOff>
    </xdr:from>
    <xdr:to>
      <xdr:col>85</xdr:col>
      <xdr:colOff>177800</xdr:colOff>
      <xdr:row>34</xdr:row>
      <xdr:rowOff>161871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588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137632</xdr:rowOff>
    </xdr:from>
    <xdr:to>
      <xdr:col>81</xdr:col>
      <xdr:colOff>50800</xdr:colOff>
      <xdr:row>38</xdr:row>
      <xdr:rowOff>22461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81282"/>
          <a:ext cx="889000" cy="5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64625</xdr:rowOff>
    </xdr:from>
    <xdr:to>
      <xdr:col>81</xdr:col>
      <xdr:colOff>101600</xdr:colOff>
      <xdr:row>34</xdr:row>
      <xdr:rowOff>166225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589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6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137632</xdr:rowOff>
    </xdr:from>
    <xdr:to>
      <xdr:col>76</xdr:col>
      <xdr:colOff>114300</xdr:colOff>
      <xdr:row>38</xdr:row>
      <xdr:rowOff>8854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128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60706</xdr:rowOff>
    </xdr:from>
    <xdr:to>
      <xdr:col>76</xdr:col>
      <xdr:colOff>165100</xdr:colOff>
      <xdr:row>34</xdr:row>
      <xdr:rowOff>162306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589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7383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8854</xdr:rowOff>
    </xdr:from>
    <xdr:to>
      <xdr:col>71</xdr:col>
      <xdr:colOff>177800</xdr:colOff>
      <xdr:row>38</xdr:row>
      <xdr:rowOff>49893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23954"/>
          <a:ext cx="889000" cy="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103051</xdr:rowOff>
    </xdr:from>
    <xdr:to>
      <xdr:col>72</xdr:col>
      <xdr:colOff>38100</xdr:colOff>
      <xdr:row>33</xdr:row>
      <xdr:rowOff>33201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58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49728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3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137886</xdr:rowOff>
    </xdr:from>
    <xdr:to>
      <xdr:col>67</xdr:col>
      <xdr:colOff>101600</xdr:colOff>
      <xdr:row>33</xdr:row>
      <xdr:rowOff>68036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562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84563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3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115896</xdr:rowOff>
    </xdr:from>
    <xdr:to>
      <xdr:col>85</xdr:col>
      <xdr:colOff>177800</xdr:colOff>
      <xdr:row>38</xdr:row>
      <xdr:rowOff>46047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95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30823</xdr:rowOff>
    </xdr:from>
    <xdr:ext cx="469744"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7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143111</xdr:rowOff>
    </xdr:from>
    <xdr:to>
      <xdr:col>81</xdr:col>
      <xdr:colOff>101600</xdr:colOff>
      <xdr:row>38</xdr:row>
      <xdr:rowOff>73261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64388</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57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86832</xdr:rowOff>
    </xdr:from>
    <xdr:to>
      <xdr:col>76</xdr:col>
      <xdr:colOff>165100</xdr:colOff>
      <xdr:row>38</xdr:row>
      <xdr:rowOff>16982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8109</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52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129504</xdr:rowOff>
    </xdr:from>
    <xdr:to>
      <xdr:col>72</xdr:col>
      <xdr:colOff>38100</xdr:colOff>
      <xdr:row>38</xdr:row>
      <xdr:rowOff>59654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50781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56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170543</xdr:rowOff>
    </xdr:from>
    <xdr:to>
      <xdr:col>67</xdr:col>
      <xdr:colOff>101600</xdr:colOff>
      <xdr:row>38</xdr:row>
      <xdr:rowOff>100693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91820</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60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129242</xdr:rowOff>
    </xdr:from>
    <xdr:to>
      <xdr:col>85</xdr:col>
      <xdr:colOff>127000</xdr:colOff>
      <xdr:row>56</xdr:row>
      <xdr:rowOff>42011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387542"/>
          <a:ext cx="838200" cy="2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70472</xdr:rowOff>
    </xdr:from>
    <xdr:to>
      <xdr:col>81</xdr:col>
      <xdr:colOff>50800</xdr:colOff>
      <xdr:row>54</xdr:row>
      <xdr:rowOff>129242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8772"/>
          <a:ext cx="889000" cy="5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48089</xdr:rowOff>
    </xdr:from>
    <xdr:to>
      <xdr:col>76</xdr:col>
      <xdr:colOff>114300</xdr:colOff>
      <xdr:row>54</xdr:row>
      <xdr:rowOff>70472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06389"/>
          <a:ext cx="889000" cy="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149339</xdr:rowOff>
    </xdr:from>
    <xdr:to>
      <xdr:col>71</xdr:col>
      <xdr:colOff>177800</xdr:colOff>
      <xdr:row>54</xdr:row>
      <xdr:rowOff>48089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36189"/>
          <a:ext cx="889000" cy="7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42295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105198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162661</xdr:rowOff>
    </xdr:from>
    <xdr:to>
      <xdr:col>85</xdr:col>
      <xdr:colOff>177800</xdr:colOff>
      <xdr:row>56</xdr:row>
      <xdr:rowOff>92811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141088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78442</xdr:rowOff>
    </xdr:from>
    <xdr:to>
      <xdr:col>81</xdr:col>
      <xdr:colOff>101600</xdr:colOff>
      <xdr:row>55</xdr:row>
      <xdr:rowOff>8592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25119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19672</xdr:rowOff>
    </xdr:from>
    <xdr:to>
      <xdr:col>76</xdr:col>
      <xdr:colOff>165100</xdr:colOff>
      <xdr:row>54</xdr:row>
      <xdr:rowOff>121272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137799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5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168739</xdr:rowOff>
    </xdr:from>
    <xdr:to>
      <xdr:col>72</xdr:col>
      <xdr:colOff>38100</xdr:colOff>
      <xdr:row>54</xdr:row>
      <xdr:rowOff>98889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115416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3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98539</xdr:rowOff>
    </xdr:from>
    <xdr:to>
      <xdr:col>67</xdr:col>
      <xdr:colOff>101600</xdr:colOff>
      <xdr:row>54</xdr:row>
      <xdr:rowOff>28689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45216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147138</xdr:rowOff>
    </xdr:from>
    <xdr:to>
      <xdr:col>67</xdr:col>
      <xdr:colOff>101600</xdr:colOff>
      <xdr:row>77</xdr:row>
      <xdr:rowOff>77288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1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93815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74968</xdr:rowOff>
    </xdr:from>
    <xdr:to>
      <xdr:col>85</xdr:col>
      <xdr:colOff>127000</xdr:colOff>
      <xdr:row>96</xdr:row>
      <xdr:rowOff>89218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34168"/>
          <a:ext cx="8382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89218</xdr:rowOff>
    </xdr:from>
    <xdr:to>
      <xdr:col>81</xdr:col>
      <xdr:colOff>50800</xdr:colOff>
      <xdr:row>96</xdr:row>
      <xdr:rowOff>89827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4841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89827</xdr:rowOff>
    </xdr:from>
    <xdr:to>
      <xdr:col>76</xdr:col>
      <xdr:colOff>114300</xdr:colOff>
      <xdr:row>96</xdr:row>
      <xdr:rowOff>91523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4902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84722</xdr:rowOff>
    </xdr:from>
    <xdr:to>
      <xdr:col>71</xdr:col>
      <xdr:colOff>177800</xdr:colOff>
      <xdr:row>96</xdr:row>
      <xdr:rowOff>91523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543922"/>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24168</xdr:rowOff>
    </xdr:from>
    <xdr:to>
      <xdr:col>85</xdr:col>
      <xdr:colOff>177800</xdr:colOff>
      <xdr:row>96</xdr:row>
      <xdr:rowOff>125768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2595</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38418</xdr:rowOff>
    </xdr:from>
    <xdr:to>
      <xdr:col>81</xdr:col>
      <xdr:colOff>101600</xdr:colOff>
      <xdr:row>96</xdr:row>
      <xdr:rowOff>140018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131145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5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39027</xdr:rowOff>
    </xdr:from>
    <xdr:to>
      <xdr:col>76</xdr:col>
      <xdr:colOff>165100</xdr:colOff>
      <xdr:row>96</xdr:row>
      <xdr:rowOff>140627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131754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40723</xdr:rowOff>
    </xdr:from>
    <xdr:to>
      <xdr:col>72</xdr:col>
      <xdr:colOff>38100</xdr:colOff>
      <xdr:row>96</xdr:row>
      <xdr:rowOff>142323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133450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33922</xdr:rowOff>
    </xdr:from>
    <xdr:to>
      <xdr:col>67</xdr:col>
      <xdr:colOff>101600</xdr:colOff>
      <xdr:row>96</xdr:row>
      <xdr:rowOff>135522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126649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51769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9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37863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主な構成項目である民生費については、市民一人当たり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331,549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円となっており、類似団体の中でも最高額となっている。民生費の予算額が大きい主な事業としては、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教育・保育給付費が挙げられるが、社会保障費や子育て支援施策に係る経費は今後も増加していくものと見込まれる。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労働費について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類似団体内順位で高い順位となっており、予算額が大きい情報通信産業等施設管理運営費が減となっているが、ほぼ同額で就労支援事業が増となっているため、住民一人当たりのコストも横ばい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教育費については、主に第２調理場改築事業の減に伴い、衛生費については、新型コロナ感染緊急対策に係るの事業縮小・終了に伴い、前年度と比較して市民一人当たりのコストが減額となっている。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mn-lt"/>
              <a:ea typeface="+mn-ea"/>
              <a:cs typeface="+mn-cs"/>
            </a:rPr>
            <a:t>　</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実質収支比率については、分子の構成要素である実質収支額の増加、分母の構成要素である標準財政規模の減少により、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している。今後も、適正な予算執行管理のもと、健全な財政運営に努める。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連結実質赤字比率については、主に水道事業会計の剰余額により黒字となっており、令和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年度においても全会計が黒字の状況となっている。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水道事業会計、下水道事業会計を除く特別会計では、一般会計からの繰出金により収支が黒字となっている状況である。介護保険事業・後期高齢者医療事業特別会計においては、高齢化などに伴う医療費の増加が今後も続く見込みであり、保険料の適正化や市民の健康づくりによる医療費の低減、保険料の徴収率向上等により、財源確保と歳出の抑制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20091121_Landisk\&#36001;&#25919;&#29366;&#27841;&#36039;&#26009;&#38598;\R07\20250911_&#12304;&#30476;&#12294;&#65306;0924(&#27700;)&#12305;&#20196;&#21644;&#65301;&#24180;&#24230;&#36001;&#25919;&#29366;&#27841;&#36039;&#26009;&#38598;&#12398;&#20316;&#25104;&#12395;&#12388;&#12356;&#12390;&#65288;2&#22238;&#30446;&#12539;&#22320;&#26041;&#20844;&#20250;&#35336;&#38306;&#20418;&#65289;\04_&#25552;&#20986;\&#12304;&#36001;&#25919;&#29366;&#27841;&#36039;&#26009;&#38598;&#12305;_472115_&#27798;&#32260;&#24066;_2023(2&#22238;&#30446;)_&#26368;&#32066;.xlsx" TargetMode="External"/><Relationship Id="rId1" Type="http://schemas.openxmlformats.org/officeDocument/2006/relationships/externalLinkPath" Target="&#12304;&#36001;&#25919;&#29366;&#27841;&#36039;&#26009;&#38598;&#12305;_472115_&#27798;&#32260;&#24066;_2023(2&#22238;&#30446;)_&#26368;&#32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31.5</v>
          </cell>
          <cell r="CF51">
            <v>27.9</v>
          </cell>
          <cell r="CN51">
            <v>31.8</v>
          </cell>
          <cell r="CV51">
            <v>30.8</v>
          </cell>
        </row>
        <row r="53">
          <cell r="BX53">
            <v>45.4</v>
          </cell>
          <cell r="CF53">
            <v>46.6</v>
          </cell>
          <cell r="CN53">
            <v>47.9</v>
          </cell>
          <cell r="CV53">
            <v>48.2</v>
          </cell>
        </row>
        <row r="55">
          <cell r="AN55" t="str">
            <v>類似団体内平均値</v>
          </cell>
          <cell r="BX55">
            <v>46.9</v>
          </cell>
          <cell r="CF55">
            <v>0</v>
          </cell>
          <cell r="CN55">
            <v>0</v>
          </cell>
          <cell r="CV55">
            <v>0</v>
          </cell>
        </row>
        <row r="57">
          <cell r="BX57">
            <v>60.9</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18.8</v>
          </cell>
          <cell r="BX73">
            <v>31.5</v>
          </cell>
          <cell r="CF73">
            <v>27.9</v>
          </cell>
          <cell r="CN73">
            <v>31.8</v>
          </cell>
          <cell r="CV73">
            <v>30.8</v>
          </cell>
        </row>
        <row r="75">
          <cell r="BP75">
            <v>6</v>
          </cell>
          <cell r="BX75">
            <v>6.2</v>
          </cell>
          <cell r="CF75">
            <v>5.9</v>
          </cell>
          <cell r="CN75">
            <v>5.6</v>
          </cell>
          <cell r="CV75">
            <v>5.6</v>
          </cell>
        </row>
        <row r="77">
          <cell r="AN77" t="str">
            <v>類似団体内平均値</v>
          </cell>
          <cell r="BP77">
            <v>49.5</v>
          </cell>
          <cell r="BX77">
            <v>46.9</v>
          </cell>
          <cell r="CF77">
            <v>0</v>
          </cell>
          <cell r="CN77">
            <v>0</v>
          </cell>
          <cell r="CV77">
            <v>0</v>
          </cell>
        </row>
        <row r="79">
          <cell r="BP79">
            <v>7.6</v>
          </cell>
          <cell r="BX79">
            <v>7.2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 workbookViewId="0">
      <selection activeCell="W19" sqref="W19:AB20"/>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82463546</v>
      </c>
      <c r="BO4" s="436"/>
      <c r="BP4" s="436"/>
      <c r="BQ4" s="436"/>
      <c r="BR4" s="436"/>
      <c r="BS4" s="436"/>
      <c r="BT4" s="436"/>
      <c r="BU4" s="437"/>
      <c r="BV4" s="435">
        <v>81293466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6.1</v>
      </c>
      <c r="CU4" s="576"/>
      <c r="CV4" s="576"/>
      <c r="CW4" s="576"/>
      <c r="CX4" s="576"/>
      <c r="CY4" s="576"/>
      <c r="CZ4" s="576"/>
      <c r="DA4" s="577"/>
      <c r="DB4" s="575">
        <v>5.0999999999999996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79306573</v>
      </c>
      <c r="BO5" s="407"/>
      <c r="BP5" s="407"/>
      <c r="BQ5" s="407"/>
      <c r="BR5" s="407"/>
      <c r="BS5" s="407"/>
      <c r="BT5" s="407"/>
      <c r="BU5" s="408"/>
      <c r="BV5" s="406">
        <v>78574481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92.1</v>
      </c>
      <c r="CU5" s="404"/>
      <c r="CV5" s="404"/>
      <c r="CW5" s="404"/>
      <c r="CX5" s="404"/>
      <c r="CY5" s="404"/>
      <c r="CZ5" s="404"/>
      <c r="DA5" s="405"/>
      <c r="DB5" s="403">
        <v>91.1</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3156973</v>
      </c>
      <c r="BO6" s="407"/>
      <c r="BP6" s="407"/>
      <c r="BQ6" s="407"/>
      <c r="BR6" s="407"/>
      <c r="BS6" s="407"/>
      <c r="BT6" s="407"/>
      <c r="BU6" s="408"/>
      <c r="BV6" s="406">
        <v>2718985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92.5</v>
      </c>
      <c r="CU6" s="550"/>
      <c r="CV6" s="550"/>
      <c r="CW6" s="550"/>
      <c r="CX6" s="550"/>
      <c r="CY6" s="550"/>
      <c r="CZ6" s="550"/>
      <c r="DA6" s="551"/>
      <c r="DB6" s="549">
        <v>92.5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1143409</v>
      </c>
      <c r="BO7" s="407"/>
      <c r="BP7" s="407"/>
      <c r="BQ7" s="407"/>
      <c r="BR7" s="407"/>
      <c r="BS7" s="407"/>
      <c r="BT7" s="407"/>
      <c r="BU7" s="408"/>
      <c r="BV7" s="406">
        <v>1089855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33037283</v>
      </c>
      <c r="CU7" s="407"/>
      <c r="CV7" s="407"/>
      <c r="CW7" s="407"/>
      <c r="CX7" s="407"/>
      <c r="CY7" s="407"/>
      <c r="CZ7" s="407"/>
      <c r="DA7" s="408"/>
      <c r="DB7" s="406">
        <v>32187220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2013564</v>
      </c>
      <c r="BO8" s="407"/>
      <c r="BP8" s="407"/>
      <c r="BQ8" s="407"/>
      <c r="BR8" s="407"/>
      <c r="BS8" s="407"/>
      <c r="BT8" s="407"/>
      <c r="BU8" s="408"/>
      <c r="BV8" s="406">
        <v>1629130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0.56999999999999995</v>
      </c>
      <c r="CU8" s="510"/>
      <c r="CV8" s="510"/>
      <c r="CW8" s="510"/>
      <c r="CX8" s="510"/>
      <c r="CY8" s="510"/>
      <c r="CZ8" s="510"/>
      <c r="DA8" s="511"/>
      <c r="DB8" s="509">
        <v>0.57999999999999996</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142752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384434</v>
      </c>
      <c r="BO9" s="407"/>
      <c r="BP9" s="407"/>
      <c r="BQ9" s="407"/>
      <c r="BR9" s="407"/>
      <c r="BS9" s="407"/>
      <c r="BT9" s="407"/>
      <c r="BU9" s="408"/>
      <c r="BV9" s="406">
        <v>578083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7.8</v>
      </c>
      <c r="CU9" s="404"/>
      <c r="CV9" s="404"/>
      <c r="CW9" s="404"/>
      <c r="CX9" s="404"/>
      <c r="CY9" s="404"/>
      <c r="CZ9" s="404"/>
      <c r="DA9" s="405"/>
      <c r="DB9" s="403">
        <v>8</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139279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815000</v>
      </c>
      <c r="BO10" s="407"/>
      <c r="BP10" s="407"/>
      <c r="BQ10" s="407"/>
      <c r="BR10" s="407"/>
      <c r="BS10" s="407"/>
      <c r="BT10" s="407"/>
      <c r="BU10" s="408"/>
      <c r="BV10" s="406">
        <v>526001</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3000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142283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789374</v>
      </c>
      <c r="BO12" s="407"/>
      <c r="BP12" s="407"/>
      <c r="BQ12" s="407"/>
      <c r="BR12" s="407"/>
      <c r="BS12" s="407"/>
      <c r="BT12" s="407"/>
      <c r="BU12" s="408"/>
      <c r="BV12" s="406">
        <v>475577</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140222</v>
      </c>
      <c r="S13" s="494"/>
      <c r="T13" s="494"/>
      <c r="U13" s="494"/>
      <c r="V13" s="495"/>
      <c r="W13" s="496" t="s">
        <v>130</v>
      </c>
      <c r="X13" s="392"/>
      <c r="Y13" s="392"/>
      <c r="Z13" s="392"/>
      <c r="AA13" s="392"/>
      <c r="AB13" s="393"/>
      <c r="AC13" s="359">
        <v>542</v>
      </c>
      <c r="AD13" s="360"/>
      <c r="AE13" s="360"/>
      <c r="AF13" s="360"/>
      <c r="AG13" s="361"/>
      <c r="AH13" s="359">
        <v>579</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413060</v>
      </c>
      <c r="BO13" s="407"/>
      <c r="BP13" s="407"/>
      <c r="BQ13" s="407"/>
      <c r="BR13" s="407"/>
      <c r="BS13" s="407"/>
      <c r="BT13" s="407"/>
      <c r="BU13" s="408"/>
      <c r="BV13" s="406">
        <v>628507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5.6</v>
      </c>
      <c r="CU13" s="404"/>
      <c r="CV13" s="404"/>
      <c r="CW13" s="404"/>
      <c r="CX13" s="404"/>
      <c r="CY13" s="404"/>
      <c r="CZ13" s="404"/>
      <c r="DA13" s="405"/>
      <c r="DB13" s="403">
        <v>5.6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142679</v>
      </c>
      <c r="S14" s="494"/>
      <c r="T14" s="494"/>
      <c r="U14" s="494"/>
      <c r="V14" s="495"/>
      <c r="W14" s="497"/>
      <c r="X14" s="395"/>
      <c r="Y14" s="395"/>
      <c r="Z14" s="395"/>
      <c r="AA14" s="395"/>
      <c r="AB14" s="396"/>
      <c r="AC14" s="486">
        <v>1.2</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30.8</v>
      </c>
      <c r="CU14" s="504"/>
      <c r="CV14" s="504"/>
      <c r="CW14" s="504"/>
      <c r="CX14" s="504"/>
      <c r="CY14" s="504"/>
      <c r="CZ14" s="504"/>
      <c r="DA14" s="505"/>
      <c r="DB14" s="503">
        <v>31.8</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140835</v>
      </c>
      <c r="S15" s="494"/>
      <c r="T15" s="494"/>
      <c r="U15" s="494"/>
      <c r="V15" s="495"/>
      <c r="W15" s="496" t="s">
        <v>137</v>
      </c>
      <c r="X15" s="392"/>
      <c r="Y15" s="392"/>
      <c r="Z15" s="392"/>
      <c r="AA15" s="392"/>
      <c r="AB15" s="393"/>
      <c r="AC15" s="359">
        <v>7443</v>
      </c>
      <c r="AD15" s="360"/>
      <c r="AE15" s="360"/>
      <c r="AF15" s="360"/>
      <c r="AG15" s="361"/>
      <c r="AH15" s="359">
        <v>7294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16556386</v>
      </c>
      <c r="BO15" s="436"/>
      <c r="BP15" s="436"/>
      <c r="BQ15" s="436"/>
      <c r="BR15" s="436"/>
      <c r="BS15" s="436"/>
      <c r="BT15" s="436"/>
      <c r="BU15" s="437"/>
      <c r="BV15" s="435">
        <v>15688563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16.2</v>
      </c>
      <c r="AD16" s="487"/>
      <c r="AE16" s="487"/>
      <c r="AF16" s="487"/>
      <c r="AG16" s="488"/>
      <c r="AH16" s="486">
        <v>16.600000000000001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28323309</v>
      </c>
      <c r="BO16" s="407"/>
      <c r="BP16" s="407"/>
      <c r="BQ16" s="407"/>
      <c r="BR16" s="407"/>
      <c r="BS16" s="407"/>
      <c r="BT16" s="407"/>
      <c r="BU16" s="408"/>
      <c r="BV16" s="406">
        <v>27399227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38058</v>
      </c>
      <c r="AD17" s="360"/>
      <c r="AE17" s="360"/>
      <c r="AF17" s="360"/>
      <c r="AG17" s="361"/>
      <c r="AH17" s="359">
        <v>36016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21009089</v>
      </c>
      <c r="BO17" s="407"/>
      <c r="BP17" s="407"/>
      <c r="BQ17" s="407"/>
      <c r="BR17" s="407"/>
      <c r="BS17" s="407"/>
      <c r="BT17" s="407"/>
      <c r="BU17" s="408"/>
      <c r="BV17" s="406">
        <v>19923665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49.72</v>
      </c>
      <c r="M18" s="459"/>
      <c r="N18" s="459"/>
      <c r="O18" s="459"/>
      <c r="P18" s="459"/>
      <c r="Q18" s="459"/>
      <c r="R18" s="460"/>
      <c r="S18" s="460"/>
      <c r="T18" s="460"/>
      <c r="U18" s="460"/>
      <c r="V18" s="461"/>
      <c r="W18" s="477"/>
      <c r="X18" s="478"/>
      <c r="Y18" s="478"/>
      <c r="Z18" s="478"/>
      <c r="AA18" s="478"/>
      <c r="AB18" s="502"/>
      <c r="AC18" s="376">
        <v>82.7</v>
      </c>
      <c r="AD18" s="377"/>
      <c r="AE18" s="377"/>
      <c r="AF18" s="377"/>
      <c r="AG18" s="462"/>
      <c r="AH18" s="376">
        <v>82.1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32764455</v>
      </c>
      <c r="BO18" s="407"/>
      <c r="BP18" s="407"/>
      <c r="BQ18" s="407"/>
      <c r="BR18" s="407"/>
      <c r="BS18" s="407"/>
      <c r="BT18" s="407"/>
      <c r="BU18" s="408"/>
      <c r="BV18" s="406">
        <v>32411178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2871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45157913</v>
      </c>
      <c r="BO19" s="407"/>
      <c r="BP19" s="407"/>
      <c r="BQ19" s="407"/>
      <c r="BR19" s="407"/>
      <c r="BS19" s="407"/>
      <c r="BT19" s="407"/>
      <c r="BU19" s="408"/>
      <c r="BV19" s="406">
        <v>42209727</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60570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42501146</v>
      </c>
      <c r="BO22" s="436"/>
      <c r="BP22" s="436"/>
      <c r="BQ22" s="436"/>
      <c r="BR22" s="436"/>
      <c r="BS22" s="436"/>
      <c r="BT22" s="436"/>
      <c r="BU22" s="437"/>
      <c r="BV22" s="435">
        <v>43843787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34688727</v>
      </c>
      <c r="BO23" s="407"/>
      <c r="BP23" s="407"/>
      <c r="BQ23" s="407"/>
      <c r="BR23" s="407"/>
      <c r="BS23" s="407"/>
      <c r="BT23" s="407"/>
      <c r="BU23" s="408"/>
      <c r="BV23" s="406">
        <v>35727052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9030</v>
      </c>
      <c r="R24" s="360"/>
      <c r="S24" s="360"/>
      <c r="T24" s="360"/>
      <c r="U24" s="360"/>
      <c r="V24" s="361"/>
      <c r="W24" s="449"/>
      <c r="X24" s="386"/>
      <c r="Y24" s="387"/>
      <c r="Z24" s="362" t="s">
        <v>162</v>
      </c>
      <c r="AA24" s="363"/>
      <c r="AB24" s="363"/>
      <c r="AC24" s="363"/>
      <c r="AD24" s="363"/>
      <c r="AE24" s="363"/>
      <c r="AF24" s="363"/>
      <c r="AG24" s="364"/>
      <c r="AH24" s="359">
        <v>870</v>
      </c>
      <c r="AI24" s="360"/>
      <c r="AJ24" s="360"/>
      <c r="AK24" s="360"/>
      <c r="AL24" s="361"/>
      <c r="AM24" s="359">
        <v>2643060</v>
      </c>
      <c r="AN24" s="360"/>
      <c r="AO24" s="360"/>
      <c r="AP24" s="360"/>
      <c r="AQ24" s="360"/>
      <c r="AR24" s="361"/>
      <c r="AS24" s="359">
        <v>3038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25630403</v>
      </c>
      <c r="BO24" s="407"/>
      <c r="BP24" s="407"/>
      <c r="BQ24" s="407"/>
      <c r="BR24" s="407"/>
      <c r="BS24" s="407"/>
      <c r="BT24" s="407"/>
      <c r="BU24" s="408"/>
      <c r="BV24" s="406">
        <v>25501935</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7460</v>
      </c>
      <c r="R25" s="360"/>
      <c r="S25" s="360"/>
      <c r="T25" s="360"/>
      <c r="U25" s="360"/>
      <c r="V25" s="361"/>
      <c r="W25" s="449"/>
      <c r="X25" s="386"/>
      <c r="Y25" s="387"/>
      <c r="Z25" s="362" t="s">
        <v>165</v>
      </c>
      <c r="AA25" s="363"/>
      <c r="AB25" s="363"/>
      <c r="AC25" s="363"/>
      <c r="AD25" s="363"/>
      <c r="AE25" s="363"/>
      <c r="AF25" s="363"/>
      <c r="AG25" s="364"/>
      <c r="AH25" s="359">
        <v>112</v>
      </c>
      <c r="AI25" s="360"/>
      <c r="AJ25" s="360"/>
      <c r="AK25" s="360"/>
      <c r="AL25" s="361"/>
      <c r="AM25" s="359">
        <v>335328</v>
      </c>
      <c r="AN25" s="360"/>
      <c r="AO25" s="360"/>
      <c r="AP25" s="360"/>
      <c r="AQ25" s="360"/>
      <c r="AR25" s="361"/>
      <c r="AS25" s="359">
        <v>2994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14256062</v>
      </c>
      <c r="BO25" s="436"/>
      <c r="BP25" s="436"/>
      <c r="BQ25" s="436"/>
      <c r="BR25" s="436"/>
      <c r="BS25" s="436"/>
      <c r="BT25" s="436"/>
      <c r="BU25" s="437"/>
      <c r="BV25" s="435">
        <v>9617636</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6740</v>
      </c>
      <c r="R26" s="360"/>
      <c r="S26" s="360"/>
      <c r="T26" s="360"/>
      <c r="U26" s="360"/>
      <c r="V26" s="361"/>
      <c r="W26" s="449"/>
      <c r="X26" s="386"/>
      <c r="Y26" s="387"/>
      <c r="Z26" s="362" t="s">
        <v>168</v>
      </c>
      <c r="AA26" s="417"/>
      <c r="AB26" s="417"/>
      <c r="AC26" s="417"/>
      <c r="AD26" s="417"/>
      <c r="AE26" s="417"/>
      <c r="AF26" s="417"/>
      <c r="AG26" s="418"/>
      <c r="AH26" s="359">
        <v>29</v>
      </c>
      <c r="AI26" s="360"/>
      <c r="AJ26" s="360"/>
      <c r="AK26" s="360"/>
      <c r="AL26" s="361"/>
      <c r="AM26" s="359">
        <v>92162</v>
      </c>
      <c r="AN26" s="360"/>
      <c r="AO26" s="360"/>
      <c r="AP26" s="360"/>
      <c r="AQ26" s="360"/>
      <c r="AR26" s="361"/>
      <c r="AS26" s="359">
        <v>3178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66</v>
      </c>
      <c r="AI27" s="360"/>
      <c r="AJ27" s="360"/>
      <c r="AK27" s="360"/>
      <c r="AL27" s="361"/>
      <c r="AM27" s="359">
        <v>218034</v>
      </c>
      <c r="AN27" s="360"/>
      <c r="AO27" s="360"/>
      <c r="AP27" s="360"/>
      <c r="AQ27" s="360"/>
      <c r="AR27" s="361"/>
      <c r="AS27" s="359">
        <v>3304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4610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4640770</v>
      </c>
      <c r="BO28" s="436"/>
      <c r="BP28" s="436"/>
      <c r="BQ28" s="436"/>
      <c r="BR28" s="436"/>
      <c r="BS28" s="436"/>
      <c r="BT28" s="436"/>
      <c r="BU28" s="437"/>
      <c r="BV28" s="435">
        <v>4615144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28</v>
      </c>
      <c r="M29" s="360"/>
      <c r="N29" s="360"/>
      <c r="O29" s="360"/>
      <c r="P29" s="361"/>
      <c r="Q29" s="359">
        <v>4330</v>
      </c>
      <c r="R29" s="360"/>
      <c r="S29" s="360"/>
      <c r="T29" s="360"/>
      <c r="U29" s="360"/>
      <c r="V29" s="361"/>
      <c r="W29" s="450"/>
      <c r="X29" s="451"/>
      <c r="Y29" s="452"/>
      <c r="Z29" s="362" t="s">
        <v>177</v>
      </c>
      <c r="AA29" s="363"/>
      <c r="AB29" s="363"/>
      <c r="AC29" s="363"/>
      <c r="AD29" s="363"/>
      <c r="AE29" s="363"/>
      <c r="AF29" s="363"/>
      <c r="AG29" s="364"/>
      <c r="AH29" s="359">
        <v>936</v>
      </c>
      <c r="AI29" s="360"/>
      <c r="AJ29" s="360"/>
      <c r="AK29" s="360"/>
      <c r="AL29" s="361"/>
      <c r="AM29" s="359">
        <v>2861094</v>
      </c>
      <c r="AN29" s="360"/>
      <c r="AO29" s="360"/>
      <c r="AP29" s="360"/>
      <c r="AQ29" s="360"/>
      <c r="AR29" s="361"/>
      <c r="AS29" s="359">
        <v>3057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500000</v>
      </c>
      <c r="BO29" s="407"/>
      <c r="BP29" s="407"/>
      <c r="BQ29" s="407"/>
      <c r="BR29" s="407"/>
      <c r="BS29" s="407"/>
      <c r="BT29" s="407"/>
      <c r="BU29" s="408"/>
      <c r="BV29" s="406">
        <v>500000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6372390</v>
      </c>
      <c r="BO30" s="441"/>
      <c r="BP30" s="441"/>
      <c r="BQ30" s="441"/>
      <c r="BR30" s="441"/>
      <c r="BS30" s="441"/>
      <c r="BT30" s="441"/>
      <c r="BU30" s="442"/>
      <c r="BV30" s="440">
        <v>6448361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倉浜衛生施設組合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沖縄こどもの国</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沖縄県市町村自治会館管理組合</v>
      </c>
      <c r="BZ35" s="355"/>
      <c r="CA35" s="355"/>
      <c r="CB35" s="355"/>
      <c r="CC35" s="355"/>
      <c r="CD35" s="355"/>
      <c r="CE35" s="355"/>
      <c r="CF35" s="355"/>
      <c r="CG35" s="355"/>
      <c r="CH35" s="355"/>
      <c r="CI35" s="355"/>
      <c r="CJ35" s="355"/>
      <c r="CK35" s="355"/>
      <c r="CL35" s="355"/>
      <c r="CM35" s="355"/>
      <c r="CN35" s="175"/>
      <c r="CO35" s="354">
        <f t="shared" ref="CO35:CO43" si="3">IF(CQ35="","",CO34+1)</f>
        <v>17</v>
      </c>
      <c r="CP35" s="354"/>
      <c r="CQ35" s="355" t="str">
        <f>IF('各会計、関係団体の財政状況及び健全化判断比率'!BS8="","",'各会計、関係団体の財政状況及び健全化判断比率'!BS8)</f>
        <v>沖縄市土地開発公社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沖縄県市町村総合事務組合（一般会計）</v>
      </c>
      <c r="BZ36" s="355"/>
      <c r="CA36" s="355"/>
      <c r="CB36" s="355"/>
      <c r="CC36" s="355"/>
      <c r="CD36" s="355"/>
      <c r="CE36" s="355"/>
      <c r="CF36" s="355"/>
      <c r="CG36" s="355"/>
      <c r="CH36" s="355"/>
      <c r="CI36" s="355"/>
      <c r="CJ36" s="355"/>
      <c r="CK36" s="355"/>
      <c r="CL36" s="355"/>
      <c r="CM36" s="355"/>
      <c r="CN36" s="175"/>
      <c r="CO36" s="354">
        <f t="shared" si="3"/>
        <v>18</v>
      </c>
      <c r="CP36" s="354"/>
      <c r="CQ36" s="355" t="str">
        <f>IF('各会計、関係団体の財政状況及び健全化判断比率'!BS9="","",'各会計、関係団体の財政状況及び健全化判断比率'!BS9)</f>
        <v>沖縄中部勤労者福祉サービスセンター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沖縄県市町村総合事務組合（特別会計）</v>
      </c>
      <c r="BZ37" s="355"/>
      <c r="CA37" s="355"/>
      <c r="CB37" s="355"/>
      <c r="CC37" s="355"/>
      <c r="CD37" s="355"/>
      <c r="CE37" s="355"/>
      <c r="CF37" s="355"/>
      <c r="CG37" s="355"/>
      <c r="CH37" s="355"/>
      <c r="CI37" s="355"/>
      <c r="CJ37" s="355"/>
      <c r="CK37" s="355"/>
      <c r="CL37" s="355"/>
      <c r="CM37" s="355"/>
      <c r="CN37" s="175"/>
      <c r="CO37" s="354">
        <f t="shared" si="3"/>
        <v>19</v>
      </c>
      <c r="CP37" s="354"/>
      <c r="CQ37" s="355" t="str">
        <f>IF('各会計、関係団体の財政状況及び健全化判断比率'!BS10="","",'各会計、関係団体の財政状況及び健全化判断比率'!BS10)</f>
        <v>沖善社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中部広域市町村圏事務組合（一般会計）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中部広域市町村圏事務組合（特別会計）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沖縄県後期高齢者医療広域連合（一般会計）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沖縄県後期高齢者医療広域連合（特別会計）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f8O97aBFaIwH2WW0D6IxKotWLvBzyedBmbuvXLF+ItfTLyjlkBt7oMr5mXaX5nNk/UcYVhbq/SxFwcscU2SSQ==" saltValue="4wiu0lGMl0l1Ry8lOHBi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85" zoomScaleNormal="85" zoomScaleSheetLayoutView="100" workbookViewId="0">
      <selection activeCell="H40" sqref="H4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7.37</v>
      </c>
      <c r="G34" s="33">
        <v>5.29</v>
      </c>
      <c r="H34" s="33">
        <v>13.99</v>
      </c>
      <c r="I34" s="33">
        <v>13.85</v>
      </c>
      <c r="J34" s="34">
        <v>13.61</v>
      </c>
      <c r="K34" s="22"/>
      <c r="L34" s="22"/>
      <c r="M34" s="22"/>
      <c r="N34" s="22"/>
      <c r="O34" s="22"/>
      <c r="P34" s="22"/>
    </row>
    <row r="35" spans="1:16" ht="39" customHeight="1" x14ac:dyDescent="0.2">
      <c r="A35" s="22"/>
      <c r="B35" s="35"/>
      <c r="C35" s="1132" t="s">
        <v>533</v>
      </c>
      <c r="D35" s="1132"/>
      <c r="E35" s="1133"/>
      <c r="F35" s="36">
        <v>4.4800000000000004</v>
      </c>
      <c r="G35" s="37">
        <v>10.16</v>
      </c>
      <c r="H35" s="37">
        <v>3.23</v>
      </c>
      <c r="I35" s="37">
        <v>5.04</v>
      </c>
      <c r="J35" s="38">
        <v>6.08</v>
      </c>
      <c r="K35" s="22"/>
      <c r="L35" s="22"/>
      <c r="M35" s="22"/>
      <c r="N35" s="22"/>
      <c r="O35" s="22"/>
      <c r="P35" s="22"/>
    </row>
    <row r="36" spans="1:16" ht="39" customHeight="1" x14ac:dyDescent="0.2">
      <c r="A36" s="22"/>
      <c r="B36" s="35"/>
      <c r="C36" s="1132" t="s">
        <v>534</v>
      </c>
      <c r="D36" s="1132"/>
      <c r="E36" s="1133"/>
      <c r="F36" s="36">
        <v>0.62</v>
      </c>
      <c r="G36" s="37">
        <v>3.34</v>
      </c>
      <c r="H36" s="37">
        <v>3.51</v>
      </c>
      <c r="I36" s="37">
        <v>3.54</v>
      </c>
      <c r="J36" s="38">
        <v>3.15</v>
      </c>
      <c r="K36" s="22"/>
      <c r="L36" s="22"/>
      <c r="M36" s="22"/>
      <c r="N36" s="22"/>
      <c r="O36" s="22"/>
      <c r="P36" s="22"/>
    </row>
    <row r="37" spans="1:16" ht="39" customHeight="1" x14ac:dyDescent="0.2">
      <c r="A37" s="22"/>
      <c r="B37" s="35"/>
      <c r="C37" s="1132" t="s">
        <v>535</v>
      </c>
      <c r="D37" s="1132"/>
      <c r="E37" s="1133"/>
      <c r="F37" s="36">
        <v>1.78</v>
      </c>
      <c r="G37" s="37">
        <v>1.42</v>
      </c>
      <c r="H37" s="37">
        <v>2.13</v>
      </c>
      <c r="I37" s="37">
        <v>4.55</v>
      </c>
      <c r="J37" s="38">
        <v>1.78</v>
      </c>
      <c r="K37" s="22"/>
      <c r="L37" s="22"/>
      <c r="M37" s="22"/>
      <c r="N37" s="22"/>
      <c r="O37" s="22"/>
      <c r="P37" s="22"/>
    </row>
    <row r="38" spans="1:16" ht="39" customHeight="1" x14ac:dyDescent="0.2">
      <c r="A38" s="22"/>
      <c r="B38" s="35"/>
      <c r="C38" s="1132" t="s">
        <v>536</v>
      </c>
      <c r="D38" s="1132"/>
      <c r="E38" s="1133"/>
      <c r="F38" s="36">
        <v>0.69</v>
      </c>
      <c r="G38" s="37">
        <v>0.69</v>
      </c>
      <c r="H38" s="37">
        <v>0.91</v>
      </c>
      <c r="I38" s="37">
        <v>0.99</v>
      </c>
      <c r="J38" s="38">
        <v>0.91</v>
      </c>
      <c r="K38" s="22"/>
      <c r="L38" s="22"/>
      <c r="M38" s="22"/>
      <c r="N38" s="22"/>
      <c r="O38" s="22"/>
      <c r="P38" s="22"/>
    </row>
    <row r="39" spans="1:16" ht="39" customHeight="1" x14ac:dyDescent="0.2">
      <c r="A39" s="22"/>
      <c r="B39" s="35"/>
      <c r="C39" s="1132" t="s">
        <v>537</v>
      </c>
      <c r="D39" s="1132"/>
      <c r="E39" s="1133"/>
      <c r="F39" s="36">
        <v>0.17</v>
      </c>
      <c r="G39" s="37">
        <v>0.01</v>
      </c>
      <c r="H39" s="37">
        <v>0.02</v>
      </c>
      <c r="I39" s="37">
        <v>0.19</v>
      </c>
      <c r="J39" s="38">
        <v>0.01</v>
      </c>
      <c r="K39" s="22"/>
      <c r="L39" s="22"/>
      <c r="M39" s="22"/>
      <c r="N39" s="22"/>
      <c r="O39" s="22"/>
      <c r="P39" s="22"/>
    </row>
    <row r="40" spans="1:16" ht="39" customHeight="1" x14ac:dyDescent="0.2">
      <c r="A40" s="22"/>
      <c r="B40" s="35"/>
      <c r="C40" s="1132" t="s">
        <v>538</v>
      </c>
      <c r="D40" s="1132"/>
      <c r="E40" s="1133"/>
      <c r="F40" s="36">
        <v>0.01</v>
      </c>
      <c r="G40" s="37">
        <v>0</v>
      </c>
      <c r="H40" s="37">
        <v>0</v>
      </c>
      <c r="I40" s="37">
        <v>0.01</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uZQlZj+wcqj9o6SbkaS7Cib+JeFhgeupfysweFH8wQtF6E2upBhNdCkME8D/N3/lRUzJRnx4LwSWjIPCVbDkA==" saltValue="xUBSS25sk7NbnfgoU5zC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A25" zoomScale="85" zoomScaleNormal="85" zoomScaleSheetLayoutView="55" workbookViewId="0">
      <selection activeCell="O52" sqref="O5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3550</v>
      </c>
      <c r="L45" s="58">
        <v>3507</v>
      </c>
      <c r="M45" s="58">
        <v>3523</v>
      </c>
      <c r="N45" s="58">
        <v>3517</v>
      </c>
      <c r="O45" s="59">
        <v>3614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523</v>
      </c>
      <c r="L48" s="62">
        <v>510</v>
      </c>
      <c r="M48" s="62">
        <v>450</v>
      </c>
      <c r="N48" s="62">
        <v>467</v>
      </c>
      <c r="O48" s="63">
        <v>434</v>
      </c>
      <c r="P48" s="46"/>
      <c r="Q48" s="46"/>
      <c r="R48" s="46"/>
      <c r="S48" s="46"/>
      <c r="T48" s="46"/>
      <c r="U48" s="46"/>
    </row>
    <row r="49" spans="1:21" ht="30.75" customHeight="1" x14ac:dyDescent="0.2">
      <c r="A49" s="46"/>
      <c r="B49" s="1163"/>
      <c r="C49" s="1164"/>
      <c r="D49" s="60"/>
      <c r="E49" s="1140" t="s">
        <v>14</v>
      </c>
      <c r="F49" s="1140"/>
      <c r="G49" s="1140"/>
      <c r="H49" s="1140"/>
      <c r="I49" s="1140"/>
      <c r="J49" s="1141"/>
      <c r="K49" s="61">
        <v>447</v>
      </c>
      <c r="L49" s="62">
        <v>446</v>
      </c>
      <c r="M49" s="62">
        <v>447</v>
      </c>
      <c r="N49" s="62">
        <v>410</v>
      </c>
      <c r="O49" s="63">
        <v>374</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v>0</v>
      </c>
      <c r="N51" s="62" t="s">
        <v>487</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2774</v>
      </c>
      <c r="L52" s="62">
        <v>2789</v>
      </c>
      <c r="M52" s="62">
        <v>2812</v>
      </c>
      <c r="N52" s="62">
        <v>2746</v>
      </c>
      <c r="O52" s="63">
        <v>2639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1746</v>
      </c>
      <c r="L53" s="67">
        <v>1674</v>
      </c>
      <c r="M53" s="67">
        <v>1608</v>
      </c>
      <c r="N53" s="67">
        <v>1648</v>
      </c>
      <c r="O53" s="68">
        <v>1783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1AjQAjYtimCkqFLsE/DhrbdBhSWXHww/f8aALH2bqfiOVfukr8axBEFZLSpzqtPaypCcm2ZnZzkfKzKFR5XJw==" saltValue="HEwTZ/Q2cUwZMM6WZ7QV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85" zoomScaleNormal="85" zoomScaleSheetLayoutView="100" workbookViewId="0">
      <selection activeCell="M52" sqref="M5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40793</v>
      </c>
      <c r="J41" s="343">
        <v>43299</v>
      </c>
      <c r="K41" s="343">
        <v>44236</v>
      </c>
      <c r="L41" s="343">
        <v>43844</v>
      </c>
      <c r="M41" s="344">
        <v>42501</v>
      </c>
    </row>
    <row r="42" spans="2:13" ht="27.75" customHeight="1" x14ac:dyDescent="0.2">
      <c r="B42" s="1171"/>
      <c r="C42" s="1172"/>
      <c r="D42" s="104"/>
      <c r="E42" s="1175" t="s">
        <v>32</v>
      </c>
      <c r="F42" s="1175"/>
      <c r="G42" s="1175"/>
      <c r="H42" s="1176"/>
      <c r="I42" s="345" t="s">
        <v>487</v>
      </c>
      <c r="J42" s="346" t="s">
        <v>487</v>
      </c>
      <c r="K42" s="346" t="s">
        <v>487</v>
      </c>
      <c r="L42" s="346" t="s">
        <v>487</v>
      </c>
      <c r="M42" s="347" t="s">
        <v>487</v>
      </c>
    </row>
    <row r="43" spans="2:13" ht="27.75" customHeight="1" x14ac:dyDescent="0.2">
      <c r="B43" s="1171"/>
      <c r="C43" s="1172"/>
      <c r="D43" s="104"/>
      <c r="E43" s="1175" t="s">
        <v>33</v>
      </c>
      <c r="F43" s="1175"/>
      <c r="G43" s="1175"/>
      <c r="H43" s="1176"/>
      <c r="I43" s="345">
        <v>3026</v>
      </c>
      <c r="J43" s="346">
        <v>3002</v>
      </c>
      <c r="K43" s="346">
        <v>2956</v>
      </c>
      <c r="L43" s="346">
        <v>3011</v>
      </c>
      <c r="M43" s="347">
        <v>3199</v>
      </c>
    </row>
    <row r="44" spans="2:13" ht="27.75" customHeight="1" x14ac:dyDescent="0.2">
      <c r="B44" s="1171"/>
      <c r="C44" s="1172"/>
      <c r="D44" s="104"/>
      <c r="E44" s="1175" t="s">
        <v>34</v>
      </c>
      <c r="F44" s="1175"/>
      <c r="G44" s="1175"/>
      <c r="H44" s="1176"/>
      <c r="I44" s="345">
        <v>1831</v>
      </c>
      <c r="J44" s="346">
        <v>1485</v>
      </c>
      <c r="K44" s="346">
        <v>1222</v>
      </c>
      <c r="L44" s="346">
        <v>962</v>
      </c>
      <c r="M44" s="347">
        <v>657</v>
      </c>
    </row>
    <row r="45" spans="2:13" ht="27.75" customHeight="1" x14ac:dyDescent="0.2">
      <c r="B45" s="1171"/>
      <c r="C45" s="1172"/>
      <c r="D45" s="104"/>
      <c r="E45" s="1175" t="s">
        <v>35</v>
      </c>
      <c r="F45" s="1175"/>
      <c r="G45" s="1175"/>
      <c r="H45" s="1176"/>
      <c r="I45" s="345">
        <v>4703</v>
      </c>
      <c r="J45" s="346">
        <v>4895</v>
      </c>
      <c r="K45" s="346">
        <v>5177</v>
      </c>
      <c r="L45" s="346">
        <v>5434</v>
      </c>
      <c r="M45" s="347">
        <v>5706</v>
      </c>
    </row>
    <row r="46" spans="2:13" ht="27.75" customHeight="1" x14ac:dyDescent="0.2">
      <c r="B46" s="1171"/>
      <c r="C46" s="1172"/>
      <c r="D46" s="105"/>
      <c r="E46" s="1175" t="s">
        <v>36</v>
      </c>
      <c r="F46" s="1175"/>
      <c r="G46" s="1175"/>
      <c r="H46" s="1176"/>
      <c r="I46" s="345">
        <v>17</v>
      </c>
      <c r="J46" s="346">
        <v>1</v>
      </c>
      <c r="K46" s="346" t="s">
        <v>487</v>
      </c>
      <c r="L46" s="346" t="s">
        <v>487</v>
      </c>
      <c r="M46" s="347">
        <v>11</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12422</v>
      </c>
      <c r="J50" s="346">
        <v>11245</v>
      </c>
      <c r="K50" s="346">
        <v>13087</v>
      </c>
      <c r="L50" s="346">
        <v>12818</v>
      </c>
      <c r="M50" s="347">
        <v>12917</v>
      </c>
    </row>
    <row r="51" spans="2:13" ht="27.75" customHeight="1" x14ac:dyDescent="0.2">
      <c r="B51" s="1171"/>
      <c r="C51" s="1172"/>
      <c r="D51" s="104"/>
      <c r="E51" s="1175" t="s">
        <v>42</v>
      </c>
      <c r="F51" s="1175"/>
      <c r="G51" s="1175"/>
      <c r="H51" s="1176"/>
      <c r="I51" s="345">
        <v>2110</v>
      </c>
      <c r="J51" s="346">
        <v>1917</v>
      </c>
      <c r="K51" s="346">
        <v>2108</v>
      </c>
      <c r="L51" s="346">
        <v>2107</v>
      </c>
      <c r="M51" s="347">
        <v>1992</v>
      </c>
    </row>
    <row r="52" spans="2:13" ht="27.75" customHeight="1" x14ac:dyDescent="0.2">
      <c r="B52" s="1173"/>
      <c r="C52" s="1174"/>
      <c r="D52" s="104"/>
      <c r="E52" s="1175" t="s">
        <v>43</v>
      </c>
      <c r="F52" s="1175"/>
      <c r="G52" s="1175"/>
      <c r="H52" s="1176"/>
      <c r="I52" s="345">
        <v>30738</v>
      </c>
      <c r="J52" s="346">
        <v>30755</v>
      </c>
      <c r="K52" s="346">
        <v>30084</v>
      </c>
      <c r="L52" s="346">
        <v>28923</v>
      </c>
      <c r="M52" s="347">
        <v>27763</v>
      </c>
    </row>
    <row r="53" spans="2:13" ht="27.75" customHeight="1" thickBot="1" x14ac:dyDescent="0.25">
      <c r="B53" s="1177" t="s">
        <v>19</v>
      </c>
      <c r="C53" s="1178"/>
      <c r="D53" s="108"/>
      <c r="E53" s="1179" t="s">
        <v>44</v>
      </c>
      <c r="F53" s="1179"/>
      <c r="G53" s="1179"/>
      <c r="H53" s="1180"/>
      <c r="I53" s="348">
        <v>5099</v>
      </c>
      <c r="J53" s="349">
        <v>8764</v>
      </c>
      <c r="K53" s="349">
        <v>8312</v>
      </c>
      <c r="L53" s="349">
        <v>9403</v>
      </c>
      <c r="M53" s="350">
        <v>9403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4e0HnBahfewI63QQ49mZoh1lrulElKQ+DK8tiJNkC/yXFl53hQn7BInUsj6gpN9wArhaXhxrrnlJTPgv0bWdA==" saltValue="CEt/P3ciSIUWWOmRC1aX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C52" zoomScale="70" zoomScaleNormal="70" zoomScaleSheetLayoutView="100" workbookViewId="0">
      <selection activeCell="F55" sqref="F5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4565</v>
      </c>
      <c r="G55" s="120">
        <v>4615</v>
      </c>
      <c r="H55" s="121">
        <v>4641</v>
      </c>
    </row>
    <row r="56" spans="2:8" ht="52.5" customHeight="1" x14ac:dyDescent="0.2">
      <c r="B56" s="122"/>
      <c r="C56" s="1198" t="s">
        <v>47</v>
      </c>
      <c r="D56" s="1198"/>
      <c r="E56" s="1199"/>
      <c r="F56" s="123">
        <v>182</v>
      </c>
      <c r="G56" s="123">
        <v>500</v>
      </c>
      <c r="H56" s="124">
        <v>500</v>
      </c>
    </row>
    <row r="57" spans="2:8" ht="53.25" customHeight="1" x14ac:dyDescent="0.2">
      <c r="B57" s="122"/>
      <c r="C57" s="1200" t="s">
        <v>48</v>
      </c>
      <c r="D57" s="1200"/>
      <c r="E57" s="1201"/>
      <c r="F57" s="125">
        <v>6698</v>
      </c>
      <c r="G57" s="125">
        <v>6448</v>
      </c>
      <c r="H57" s="126">
        <v>6372</v>
      </c>
    </row>
    <row r="58" spans="2:8" ht="45.75" customHeight="1" x14ac:dyDescent="0.2">
      <c r="B58" s="127"/>
      <c r="C58" s="1188" t="s">
        <v>564</v>
      </c>
      <c r="D58" s="1189"/>
      <c r="E58" s="1190"/>
      <c r="F58" s="128">
        <v>1842</v>
      </c>
      <c r="G58" s="128">
        <v>1932</v>
      </c>
      <c r="H58" s="129">
        <v>1896</v>
      </c>
    </row>
    <row r="59" spans="2:8" ht="45.75" customHeight="1" x14ac:dyDescent="0.2">
      <c r="B59" s="127"/>
      <c r="C59" s="1188" t="s">
        <v>565</v>
      </c>
      <c r="D59" s="1189"/>
      <c r="E59" s="1190"/>
      <c r="F59" s="128">
        <v>2315</v>
      </c>
      <c r="G59" s="128">
        <v>1895</v>
      </c>
      <c r="H59" s="129">
        <v>1895</v>
      </c>
    </row>
    <row r="60" spans="2:8" ht="45.75" customHeight="1" x14ac:dyDescent="0.2">
      <c r="B60" s="127"/>
      <c r="C60" s="1188" t="s">
        <v>562</v>
      </c>
      <c r="D60" s="1189"/>
      <c r="E60" s="1190"/>
      <c r="F60" s="128">
        <v>640</v>
      </c>
      <c r="G60" s="128">
        <v>618</v>
      </c>
      <c r="H60" s="129">
        <v>624</v>
      </c>
    </row>
    <row r="61" spans="2:8" ht="45.75" customHeight="1" x14ac:dyDescent="0.2">
      <c r="B61" s="127"/>
      <c r="C61" s="1188" t="s">
        <v>563</v>
      </c>
      <c r="D61" s="1189"/>
      <c r="E61" s="1190"/>
      <c r="F61" s="128">
        <v>412</v>
      </c>
      <c r="G61" s="128">
        <v>512</v>
      </c>
      <c r="H61" s="129">
        <v>573</v>
      </c>
    </row>
    <row r="62" spans="2:8" ht="45.75" customHeight="1" thickBot="1" x14ac:dyDescent="0.25">
      <c r="B62" s="130"/>
      <c r="C62" s="1191" t="s">
        <v>566</v>
      </c>
      <c r="D62" s="1192"/>
      <c r="E62" s="1193"/>
      <c r="F62" s="131">
        <v>520</v>
      </c>
      <c r="G62" s="131">
        <v>520</v>
      </c>
      <c r="H62" s="132">
        <v>520</v>
      </c>
    </row>
    <row r="63" spans="2:8" ht="52.5" customHeight="1" thickBot="1" x14ac:dyDescent="0.25">
      <c r="B63" s="133"/>
      <c r="C63" s="1194" t="s">
        <v>49</v>
      </c>
      <c r="D63" s="1194"/>
      <c r="E63" s="1195"/>
      <c r="F63" s="134">
        <v>11445</v>
      </c>
      <c r="G63" s="134">
        <v>11564</v>
      </c>
      <c r="H63" s="135">
        <v>11513</v>
      </c>
    </row>
    <row r="64" spans="2:8" ht="13.2" x14ac:dyDescent="0.2"/>
  </sheetData>
  <sheetProtection algorithmName="SHA-512" hashValue="TtX+m8FmdwZOa7P1urocoPrJRAS0lMMhNiE6He3Q5gGy2OoJ97rpvnH+6bZ1mr09jPt9J4gTdxRIZ0nAzUfoyw==" saltValue="mg2JxQhgwICmtV0ohPvA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BB463-7056-4682-B547-A2E023380005}">
  <sheetPr>
    <pageSetUpPr fitToPage="1"/>
  </sheetPr>
  <dimension ref="A1:DE85"/>
  <sheetViews>
    <sheetView tabSelected="1" topLeftCell="R31" zoomScale="109" zoomScaleNormal="40" workbookViewId="0">
      <selection activeCell="BS60" sqref="BS6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572</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c r="BQ51" s="1232"/>
      <c r="BR51" s="1232"/>
      <c r="BS51" s="1232"/>
      <c r="BT51" s="1232"/>
      <c r="BU51" s="1232"/>
      <c r="BV51" s="1232"/>
      <c r="BW51" s="1232"/>
      <c r="BX51" s="1232">
        <v>31.5</v>
      </c>
      <c r="BY51" s="1232"/>
      <c r="BZ51" s="1232"/>
      <c r="CA51" s="1232"/>
      <c r="CB51" s="1232"/>
      <c r="CC51" s="1232"/>
      <c r="CD51" s="1232"/>
      <c r="CE51" s="1232"/>
      <c r="CF51" s="1232">
        <v>27.9</v>
      </c>
      <c r="CG51" s="1232"/>
      <c r="CH51" s="1232"/>
      <c r="CI51" s="1232"/>
      <c r="CJ51" s="1232"/>
      <c r="CK51" s="1232"/>
      <c r="CL51" s="1232"/>
      <c r="CM51" s="1232"/>
      <c r="CN51" s="1232">
        <v>31.8</v>
      </c>
      <c r="CO51" s="1232"/>
      <c r="CP51" s="1232"/>
      <c r="CQ51" s="1232"/>
      <c r="CR51" s="1232"/>
      <c r="CS51" s="1232"/>
      <c r="CT51" s="1232"/>
      <c r="CU51" s="1232"/>
      <c r="CV51" s="1232">
        <v>30.8</v>
      </c>
      <c r="CW51" s="1232"/>
      <c r="CX51" s="1232"/>
      <c r="CY51" s="1232"/>
      <c r="CZ51" s="1232"/>
      <c r="DA51" s="1232"/>
      <c r="DB51" s="1232"/>
      <c r="DC51" s="1232"/>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c r="BQ53" s="1232"/>
      <c r="BR53" s="1232"/>
      <c r="BS53" s="1232"/>
      <c r="BT53" s="1232"/>
      <c r="BU53" s="1232"/>
      <c r="BV53" s="1232"/>
      <c r="BW53" s="1232"/>
      <c r="BX53" s="1232">
        <v>45.4</v>
      </c>
      <c r="BY53" s="1232"/>
      <c r="BZ53" s="1232"/>
      <c r="CA53" s="1232"/>
      <c r="CB53" s="1232"/>
      <c r="CC53" s="1232"/>
      <c r="CD53" s="1232"/>
      <c r="CE53" s="1232"/>
      <c r="CF53" s="1232">
        <v>46.6</v>
      </c>
      <c r="CG53" s="1232"/>
      <c r="CH53" s="1232"/>
      <c r="CI53" s="1232"/>
      <c r="CJ53" s="1232"/>
      <c r="CK53" s="1232"/>
      <c r="CL53" s="1232"/>
      <c r="CM53" s="1232"/>
      <c r="CN53" s="1232">
        <v>47.9</v>
      </c>
      <c r="CO53" s="1232"/>
      <c r="CP53" s="1232"/>
      <c r="CQ53" s="1232"/>
      <c r="CR53" s="1232"/>
      <c r="CS53" s="1232"/>
      <c r="CT53" s="1232"/>
      <c r="CU53" s="1232"/>
      <c r="CV53" s="1232">
        <v>48.2</v>
      </c>
      <c r="CW53" s="1232"/>
      <c r="CX53" s="1232"/>
      <c r="CY53" s="1232"/>
      <c r="CZ53" s="1232"/>
      <c r="DA53" s="1232"/>
      <c r="DB53" s="1232"/>
      <c r="DC53" s="1232"/>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2" x14ac:dyDescent="0.2">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c r="BQ55" s="1232"/>
      <c r="BR55" s="1232"/>
      <c r="BS55" s="1232"/>
      <c r="BT55" s="1232"/>
      <c r="BU55" s="1232"/>
      <c r="BV55" s="1232"/>
      <c r="BW55" s="1232"/>
      <c r="BX55" s="1232">
        <v>46.9</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09" customFormat="1" ht="13.2" x14ac:dyDescent="0.2">
      <c r="B57" s="1233"/>
      <c r="G57" s="1220"/>
      <c r="H57" s="1220"/>
      <c r="I57" s="1234"/>
      <c r="J57" s="1234"/>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c r="BQ57" s="1232"/>
      <c r="BR57" s="1232"/>
      <c r="BS57" s="1232"/>
      <c r="BT57" s="1232"/>
      <c r="BU57" s="1232"/>
      <c r="BV57" s="1232"/>
      <c r="BW57" s="1232"/>
      <c r="BX57" s="1232">
        <v>60.9</v>
      </c>
      <c r="BY57" s="1232"/>
      <c r="BZ57" s="1232"/>
      <c r="CA57" s="1232"/>
      <c r="CB57" s="1232"/>
      <c r="CC57" s="1232"/>
      <c r="CD57" s="1232"/>
      <c r="CE57" s="1232"/>
      <c r="CF57" s="1232">
        <v>63.2</v>
      </c>
      <c r="CG57" s="1232"/>
      <c r="CH57" s="1232"/>
      <c r="CI57" s="1232"/>
      <c r="CJ57" s="1232"/>
      <c r="CK57" s="1232"/>
      <c r="CL57" s="1232"/>
      <c r="CM57" s="1232"/>
      <c r="CN57" s="1232">
        <v>64</v>
      </c>
      <c r="CO57" s="1232"/>
      <c r="CP57" s="1232"/>
      <c r="CQ57" s="1232"/>
      <c r="CR57" s="1232"/>
      <c r="CS57" s="1232"/>
      <c r="CT57" s="1232"/>
      <c r="CU57" s="1232"/>
      <c r="CV57" s="1232">
        <v>65.599999999999994</v>
      </c>
      <c r="CW57" s="1232"/>
      <c r="CX57" s="1232"/>
      <c r="CY57" s="1232"/>
      <c r="CZ57" s="1232"/>
      <c r="DA57" s="1232"/>
      <c r="DB57" s="1232"/>
      <c r="DC57" s="1232"/>
      <c r="DD57" s="1235"/>
      <c r="DE57" s="1233"/>
    </row>
    <row r="58" spans="1:109" s="1209" customFormat="1" ht="13.2" x14ac:dyDescent="0.2">
      <c r="A58" s="255"/>
      <c r="B58" s="1233"/>
      <c r="G58" s="1220"/>
      <c r="H58" s="1220"/>
      <c r="I58" s="1234"/>
      <c r="J58" s="1234"/>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09" customFormat="1" ht="13.2" x14ac:dyDescent="0.2">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09" customFormat="1" ht="13.2" x14ac:dyDescent="0.2">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09" customFormat="1" ht="13.2" x14ac:dyDescent="0.2">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577</v>
      </c>
    </row>
    <row r="64" spans="1:109" ht="13.2" x14ac:dyDescent="0.2">
      <c r="B64" s="259"/>
      <c r="G64" s="1208"/>
      <c r="I64" s="1241"/>
      <c r="J64" s="1241"/>
      <c r="K64" s="1241"/>
      <c r="L64" s="1241"/>
      <c r="M64" s="1241"/>
      <c r="N64" s="1242"/>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6"/>
      <c r="I71" s="1247"/>
      <c r="J71" s="1244"/>
      <c r="K71" s="1244"/>
      <c r="L71" s="1245"/>
      <c r="M71" s="1244"/>
      <c r="N71" s="1245"/>
      <c r="AM71" s="1246"/>
      <c r="AN71" s="255" t="s">
        <v>572</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259"/>
      <c r="G73" s="1227"/>
      <c r="H73" s="1227"/>
      <c r="I73" s="1227"/>
      <c r="J73" s="1227"/>
      <c r="K73" s="1248"/>
      <c r="L73" s="1248"/>
      <c r="M73" s="1248"/>
      <c r="N73" s="1248"/>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2">
        <v>18.8</v>
      </c>
      <c r="BQ73" s="1232"/>
      <c r="BR73" s="1232"/>
      <c r="BS73" s="1232"/>
      <c r="BT73" s="1232"/>
      <c r="BU73" s="1232"/>
      <c r="BV73" s="1232"/>
      <c r="BW73" s="1232"/>
      <c r="BX73" s="1232">
        <v>31.5</v>
      </c>
      <c r="BY73" s="1232"/>
      <c r="BZ73" s="1232"/>
      <c r="CA73" s="1232"/>
      <c r="CB73" s="1232"/>
      <c r="CC73" s="1232"/>
      <c r="CD73" s="1232"/>
      <c r="CE73" s="1232"/>
      <c r="CF73" s="1232">
        <v>27.9</v>
      </c>
      <c r="CG73" s="1232"/>
      <c r="CH73" s="1232"/>
      <c r="CI73" s="1232"/>
      <c r="CJ73" s="1232"/>
      <c r="CK73" s="1232"/>
      <c r="CL73" s="1232"/>
      <c r="CM73" s="1232"/>
      <c r="CN73" s="1232">
        <v>31.8</v>
      </c>
      <c r="CO73" s="1232"/>
      <c r="CP73" s="1232"/>
      <c r="CQ73" s="1232"/>
      <c r="CR73" s="1232"/>
      <c r="CS73" s="1232"/>
      <c r="CT73" s="1232"/>
      <c r="CU73" s="1232"/>
      <c r="CV73" s="1232">
        <v>30.8</v>
      </c>
      <c r="CW73" s="1232"/>
      <c r="CX73" s="1232"/>
      <c r="CY73" s="1232"/>
      <c r="CZ73" s="1232"/>
      <c r="DA73" s="1232"/>
      <c r="DB73" s="1232"/>
      <c r="DC73" s="1232"/>
    </row>
    <row r="74" spans="2:107" ht="13.2" x14ac:dyDescent="0.2">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2">
        <v>6</v>
      </c>
      <c r="BQ75" s="1232"/>
      <c r="BR75" s="1232"/>
      <c r="BS75" s="1232"/>
      <c r="BT75" s="1232"/>
      <c r="BU75" s="1232"/>
      <c r="BV75" s="1232"/>
      <c r="BW75" s="1232"/>
      <c r="BX75" s="1232">
        <v>6.2</v>
      </c>
      <c r="BY75" s="1232"/>
      <c r="BZ75" s="1232"/>
      <c r="CA75" s="1232"/>
      <c r="CB75" s="1232"/>
      <c r="CC75" s="1232"/>
      <c r="CD75" s="1232"/>
      <c r="CE75" s="1232"/>
      <c r="CF75" s="1232">
        <v>5.9</v>
      </c>
      <c r="CG75" s="1232"/>
      <c r="CH75" s="1232"/>
      <c r="CI75" s="1232"/>
      <c r="CJ75" s="1232"/>
      <c r="CK75" s="1232"/>
      <c r="CL75" s="1232"/>
      <c r="CM75" s="1232"/>
      <c r="CN75" s="1232">
        <v>5.6</v>
      </c>
      <c r="CO75" s="1232"/>
      <c r="CP75" s="1232"/>
      <c r="CQ75" s="1232"/>
      <c r="CR75" s="1232"/>
      <c r="CS75" s="1232"/>
      <c r="CT75" s="1232"/>
      <c r="CU75" s="1232"/>
      <c r="CV75" s="1232">
        <v>5.6</v>
      </c>
      <c r="CW75" s="1232"/>
      <c r="CX75" s="1232"/>
      <c r="CY75" s="1232"/>
      <c r="CZ75" s="1232"/>
      <c r="DA75" s="1232"/>
      <c r="DB75" s="1232"/>
      <c r="DC75" s="1232"/>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2" x14ac:dyDescent="0.2">
      <c r="B77" s="259"/>
      <c r="G77" s="1220"/>
      <c r="H77" s="1220"/>
      <c r="I77" s="1220"/>
      <c r="J77" s="1220"/>
      <c r="K77" s="1248"/>
      <c r="L77" s="1248"/>
      <c r="M77" s="1248"/>
      <c r="N77" s="1248"/>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2">
        <v>49.5</v>
      </c>
      <c r="BQ77" s="1232"/>
      <c r="BR77" s="1232"/>
      <c r="BS77" s="1232"/>
      <c r="BT77" s="1232"/>
      <c r="BU77" s="1232"/>
      <c r="BV77" s="1232"/>
      <c r="BW77" s="1232"/>
      <c r="BX77" s="1232">
        <v>46.9</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ht="13.2" x14ac:dyDescent="0.2">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2" x14ac:dyDescent="0.2">
      <c r="B79" s="259"/>
      <c r="G79" s="1220"/>
      <c r="H79" s="1220"/>
      <c r="I79" s="1234"/>
      <c r="J79" s="1234"/>
      <c r="K79" s="1249"/>
      <c r="L79" s="1249"/>
      <c r="M79" s="1249"/>
      <c r="N79" s="1249"/>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2">
        <v>7.6</v>
      </c>
      <c r="BQ79" s="1232"/>
      <c r="BR79" s="1232"/>
      <c r="BS79" s="1232"/>
      <c r="BT79" s="1232"/>
      <c r="BU79" s="1232"/>
      <c r="BV79" s="1232"/>
      <c r="BW79" s="1232"/>
      <c r="BX79" s="1232">
        <v>7.2</v>
      </c>
      <c r="BY79" s="1232"/>
      <c r="BZ79" s="1232"/>
      <c r="CA79" s="1232"/>
      <c r="CB79" s="1232"/>
      <c r="CC79" s="1232"/>
      <c r="CD79" s="1232"/>
      <c r="CE79" s="1232"/>
      <c r="CF79" s="1232">
        <v>4.5</v>
      </c>
      <c r="CG79" s="1232"/>
      <c r="CH79" s="1232"/>
      <c r="CI79" s="1232"/>
      <c r="CJ79" s="1232"/>
      <c r="CK79" s="1232"/>
      <c r="CL79" s="1232"/>
      <c r="CM79" s="1232"/>
      <c r="CN79" s="1232">
        <v>4.5999999999999996</v>
      </c>
      <c r="CO79" s="1232"/>
      <c r="CP79" s="1232"/>
      <c r="CQ79" s="1232"/>
      <c r="CR79" s="1232"/>
      <c r="CS79" s="1232"/>
      <c r="CT79" s="1232"/>
      <c r="CU79" s="1232"/>
      <c r="CV79" s="1232">
        <v>4.7</v>
      </c>
      <c r="CW79" s="1232"/>
      <c r="CX79" s="1232"/>
      <c r="CY79" s="1232"/>
      <c r="CZ79" s="1232"/>
      <c r="DA79" s="1232"/>
      <c r="DB79" s="1232"/>
      <c r="DC79" s="1232"/>
    </row>
    <row r="80" spans="2:107" ht="13.2" x14ac:dyDescent="0.2">
      <c r="B80" s="259"/>
      <c r="G80" s="1220"/>
      <c r="H80" s="1220"/>
      <c r="I80" s="1234"/>
      <c r="J80" s="1234"/>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2" x14ac:dyDescent="0.2">
      <c r="B81" s="259"/>
    </row>
    <row r="82" spans="2:109" ht="16.2" x14ac:dyDescent="0.2">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Tr3sCH4GWs/n31CvfpFm4F2fuD+Pe0z6EzhiDBj3wpUZn0hJWZhTnCd54Ib5HSil0UISyf+3U/TaPpMgIKdvQ==" saltValue="jKXddVSXD6jR/WtpWoD8WQ==" spinCount="100000" sheet="1" objects="1" scenarios="1" formatCells="0"/>
  <dataConsolidate link="1"/>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17A5-C456-4D21-8C9B-F90BE55E91D1}">
  <sheetPr>
    <pageSetUpPr fitToPage="1"/>
  </sheetPr>
  <dimension ref="A1:DR125"/>
  <sheetViews>
    <sheetView topLeftCell="A53" zoomScale="50" zoomScaleNormal="50" workbookViewId="0">
      <selection activeCell="BS60" sqref="BS6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bX4ucJa3CZW2ErGi3tUwdrbYBZNo/5EsoJ3Ieq/VycGT+lg6brE280ToUAL15IHc+V2lUmLBw2i96666JeQIxA==" saltValue="uUYGbwYCvFdIEWkZ1MVO9A==" spinCount="100000" sheet="1" objects="1" scenarios="1"/>
  <dataConsolidate link="1"/>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7476A-964E-4415-B28C-2806D3368B72}">
  <sheetPr>
    <pageSetUpPr fitToPage="1"/>
  </sheetPr>
  <dimension ref="A1:DR125"/>
  <sheetViews>
    <sheetView showGridLines="0" topLeftCell="A66" zoomScale="60" zoomScaleNormal="60" zoomScaleSheetLayoutView="55" workbookViewId="0">
      <selection activeCell="BS60" sqref="BS6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101208</v>
      </c>
      <c r="E3" s="154"/>
      <c r="F3" s="155">
        <v>72051</v>
      </c>
      <c r="G3" s="156"/>
      <c r="H3" s="157"/>
    </row>
    <row r="4" spans="1:8" x14ac:dyDescent="0.2">
      <c r="A4" s="158"/>
      <c r="B4" s="159"/>
      <c r="C4" s="160"/>
      <c r="D4" s="161">
        <v>26636</v>
      </c>
      <c r="E4" s="162"/>
      <c r="F4" s="163">
        <v>34140</v>
      </c>
      <c r="G4" s="164"/>
      <c r="H4" s="165"/>
    </row>
    <row r="5" spans="1:8" x14ac:dyDescent="0.2">
      <c r="A5" s="146" t="s">
        <v>519</v>
      </c>
      <c r="B5" s="151"/>
      <c r="C5" s="152"/>
      <c r="D5" s="153">
        <v>143156</v>
      </c>
      <c r="E5" s="154"/>
      <c r="F5" s="155">
        <v>72756</v>
      </c>
      <c r="G5" s="156"/>
      <c r="H5" s="157"/>
    </row>
    <row r="6" spans="1:8" x14ac:dyDescent="0.2">
      <c r="A6" s="158"/>
      <c r="B6" s="159"/>
      <c r="C6" s="160"/>
      <c r="D6" s="161">
        <v>29821</v>
      </c>
      <c r="E6" s="162"/>
      <c r="F6" s="163">
        <v>32117</v>
      </c>
      <c r="G6" s="164"/>
      <c r="H6" s="165"/>
    </row>
    <row r="7" spans="1:8" x14ac:dyDescent="0.2">
      <c r="A7" s="146" t="s">
        <v>520</v>
      </c>
      <c r="B7" s="151"/>
      <c r="C7" s="152"/>
      <c r="D7" s="153">
        <v>96189</v>
      </c>
      <c r="E7" s="154"/>
      <c r="F7" s="155">
        <v>43955</v>
      </c>
      <c r="G7" s="156"/>
      <c r="H7" s="157"/>
    </row>
    <row r="8" spans="1:8" x14ac:dyDescent="0.2">
      <c r="A8" s="158"/>
      <c r="B8" s="159"/>
      <c r="C8" s="160"/>
      <c r="D8" s="161">
        <v>32310</v>
      </c>
      <c r="E8" s="162"/>
      <c r="F8" s="163">
        <v>21318</v>
      </c>
      <c r="G8" s="164"/>
      <c r="H8" s="165"/>
    </row>
    <row r="9" spans="1:8" x14ac:dyDescent="0.2">
      <c r="A9" s="146" t="s">
        <v>521</v>
      </c>
      <c r="B9" s="151"/>
      <c r="C9" s="152"/>
      <c r="D9" s="153">
        <v>65753</v>
      </c>
      <c r="E9" s="154"/>
      <c r="F9" s="155">
        <v>41921</v>
      </c>
      <c r="G9" s="156"/>
      <c r="H9" s="157"/>
    </row>
    <row r="10" spans="1:8" x14ac:dyDescent="0.2">
      <c r="A10" s="158"/>
      <c r="B10" s="159"/>
      <c r="C10" s="160"/>
      <c r="D10" s="161">
        <v>17574</v>
      </c>
      <c r="E10" s="162"/>
      <c r="F10" s="163">
        <v>21655</v>
      </c>
      <c r="G10" s="164"/>
      <c r="H10" s="165"/>
    </row>
    <row r="11" spans="1:8" x14ac:dyDescent="0.2">
      <c r="A11" s="146" t="s">
        <v>522</v>
      </c>
      <c r="B11" s="151"/>
      <c r="C11" s="152"/>
      <c r="D11" s="153">
        <v>65528</v>
      </c>
      <c r="E11" s="154"/>
      <c r="F11" s="155">
        <v>44585</v>
      </c>
      <c r="G11" s="156"/>
      <c r="H11" s="157"/>
    </row>
    <row r="12" spans="1:8" x14ac:dyDescent="0.2">
      <c r="A12" s="158"/>
      <c r="B12" s="159"/>
      <c r="C12" s="166"/>
      <c r="D12" s="161">
        <v>15634</v>
      </c>
      <c r="E12" s="162"/>
      <c r="F12" s="163">
        <v>23077</v>
      </c>
      <c r="G12" s="164"/>
      <c r="H12" s="165"/>
    </row>
    <row r="13" spans="1:8" x14ac:dyDescent="0.2">
      <c r="A13" s="146"/>
      <c r="B13" s="151"/>
      <c r="C13" s="152"/>
      <c r="D13" s="153">
        <v>94367</v>
      </c>
      <c r="E13" s="154"/>
      <c r="F13" s="155">
        <v>55054</v>
      </c>
      <c r="G13" s="167"/>
      <c r="H13" s="157"/>
    </row>
    <row r="14" spans="1:8" x14ac:dyDescent="0.2">
      <c r="A14" s="158"/>
      <c r="B14" s="159"/>
      <c r="C14" s="160"/>
      <c r="D14" s="161">
        <v>24395</v>
      </c>
      <c r="E14" s="162"/>
      <c r="F14" s="163">
        <v>26461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v>
      </c>
      <c r="C19" s="168">
        <f>ROUND(VALUE(SUBSTITUTE(実質収支比率等に係る経年分析!G$48,"▲","-")),2)</f>
        <v>10.18</v>
      </c>
      <c r="D19" s="168">
        <f>ROUND(VALUE(SUBSTITUTE(実質収支比率等に係る経年分析!H$48,"▲","-")),2)</f>
        <v>3.24</v>
      </c>
      <c r="E19" s="168">
        <f>ROUND(VALUE(SUBSTITUTE(実質収支比率等に係る経年分析!I$48,"▲","-")),2)</f>
        <v>5.0599999999999996</v>
      </c>
      <c r="F19" s="168">
        <f>ROUND(VALUE(SUBSTITUTE(実質収支比率等に係る経年分析!J$48,"▲","-")),2)</f>
        <v>6.09</v>
      </c>
    </row>
    <row r="20" spans="1:11" x14ac:dyDescent="0.2">
      <c r="A20" s="168" t="s">
        <v>53</v>
      </c>
      <c r="B20" s="168">
        <f>ROUND(VALUE(SUBSTITUTE(実質収支比率等に係る経年分析!F$47,"▲","-")),2)</f>
        <v>16.52</v>
      </c>
      <c r="C20" s="168">
        <f>ROUND(VALUE(SUBSTITUTE(実質収支比率等に係る経年分析!G$47,"▲","-")),2)</f>
        <v>11.63</v>
      </c>
      <c r="D20" s="168">
        <f>ROUND(VALUE(SUBSTITUTE(実質収支比率等に係る経年分析!H$47,"▲","-")),2)</f>
        <v>14.08</v>
      </c>
      <c r="E20" s="168">
        <f>ROUND(VALUE(SUBSTITUTE(実質収支比率等に係る経年分析!I$47,"▲","-")),2)</f>
        <v>14.34</v>
      </c>
      <c r="F20" s="168">
        <f>ROUND(VALUE(SUBSTITUTE(実質収支比率等に係る経年分析!J$47,"▲","-")),2)</f>
        <v>14.05</v>
      </c>
    </row>
    <row r="21" spans="1:11" x14ac:dyDescent="0.2">
      <c r="A21" s="168" t="s">
        <v>54</v>
      </c>
      <c r="B21" s="168">
        <f>IF(ISNUMBER(VALUE(SUBSTITUTE(実質収支比率等に係る経年分析!F$49,"▲","-"))),ROUND(VALUE(SUBSTITUTE(実質収支比率等に係る経年分析!F$49,"▲","-")),2),NA())</f>
        <v>-3.47</v>
      </c>
      <c r="C21" s="168">
        <f>IF(ISNUMBER(VALUE(SUBSTITUTE(実質収支比率等に係る経年分析!G$49,"▲","-"))),ROUND(VALUE(SUBSTITUTE(実質収支比率等に係る経年分析!G$49,"▲","-")),2),NA())</f>
        <v>1.27</v>
      </c>
      <c r="D21" s="168">
        <f>IF(ISNUMBER(VALUE(SUBSTITUTE(実質収支比率等に係る経年分析!H$49,"▲","-"))),ROUND(VALUE(SUBSTITUTE(実質収支比率等に係る経年分析!H$49,"▲","-")),2),NA())</f>
        <v>-3.12</v>
      </c>
      <c r="E21" s="168">
        <f>IF(ISNUMBER(VALUE(SUBSTITUTE(実質収支比率等に係る経年分析!I$49,"▲","-"))),ROUND(VALUE(SUBSTITUTE(実質収支比率等に係る経年分析!I$49,"▲","-")),2),NA())</f>
        <v>1.95</v>
      </c>
      <c r="F21" s="168">
        <f>IF(ISNUMBER(VALUE(SUBSTITUTE(実質収支比率等に係る経年分析!J$49,"▲","-"))),ROUND(VALUE(SUBSTITUTE(実質収支比率等に係る経年分析!J$49,"▲","-")),2),NA())</f>
        <v>1.25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0.91</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2.13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4.55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1.78</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3.51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4.4800000000000004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3.23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6.08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5.29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13.85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13.61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2774</v>
      </c>
      <c r="E42" s="170"/>
      <c r="F42" s="170"/>
      <c r="G42" s="170">
        <f>'実質公債費比率（分子）の構造'!L$52</f>
        <v>2789</v>
      </c>
      <c r="H42" s="170"/>
      <c r="I42" s="170"/>
      <c r="J42" s="170">
        <f>'実質公債費比率（分子）の構造'!M$52</f>
        <v>2812</v>
      </c>
      <c r="K42" s="170"/>
      <c r="L42" s="170"/>
      <c r="M42" s="170">
        <f>'実質公債費比率（分子）の構造'!N$52</f>
        <v>2746</v>
      </c>
      <c r="N42" s="170"/>
      <c r="O42" s="170"/>
      <c r="P42" s="170">
        <f>'実質公債費比率（分子）の構造'!O$52</f>
        <v>2639</v>
      </c>
    </row>
    <row r="43" spans="1:16" x14ac:dyDescent="0.2">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447</v>
      </c>
      <c r="C45" s="170"/>
      <c r="D45" s="170"/>
      <c r="E45" s="170">
        <f>'実質公債費比率（分子）の構造'!L$49</f>
        <v>446</v>
      </c>
      <c r="F45" s="170"/>
      <c r="G45" s="170"/>
      <c r="H45" s="170">
        <f>'実質公債費比率（分子）の構造'!M$49</f>
        <v>447</v>
      </c>
      <c r="I45" s="170"/>
      <c r="J45" s="170"/>
      <c r="K45" s="170">
        <f>'実質公債費比率（分子）の構造'!N$49</f>
        <v>410</v>
      </c>
      <c r="L45" s="170"/>
      <c r="M45" s="170"/>
      <c r="N45" s="170">
        <f>'実質公債費比率（分子）の構造'!O$49</f>
        <v>374</v>
      </c>
      <c r="O45" s="170"/>
      <c r="P45" s="170"/>
    </row>
    <row r="46" spans="1:16" x14ac:dyDescent="0.2">
      <c r="A46" s="170" t="s">
        <v>64</v>
      </c>
      <c r="B46" s="170">
        <f>'実質公債費比率（分子）の構造'!K$48</f>
        <v>523</v>
      </c>
      <c r="C46" s="170"/>
      <c r="D46" s="170"/>
      <c r="E46" s="170">
        <f>'実質公債費比率（分子）の構造'!L$48</f>
        <v>510</v>
      </c>
      <c r="F46" s="170"/>
      <c r="G46" s="170"/>
      <c r="H46" s="170">
        <f>'実質公債費比率（分子）の構造'!M$48</f>
        <v>450</v>
      </c>
      <c r="I46" s="170"/>
      <c r="J46" s="170"/>
      <c r="K46" s="170">
        <f>'実質公債費比率（分子）の構造'!N$48</f>
        <v>467</v>
      </c>
      <c r="L46" s="170"/>
      <c r="M46" s="170"/>
      <c r="N46" s="170">
        <f>'実質公債費比率（分子）の構造'!O$48</f>
        <v>434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3550</v>
      </c>
      <c r="C49" s="170"/>
      <c r="D49" s="170"/>
      <c r="E49" s="170">
        <f>'実質公債費比率（分子）の構造'!L$45</f>
        <v>3507</v>
      </c>
      <c r="F49" s="170"/>
      <c r="G49" s="170"/>
      <c r="H49" s="170">
        <f>'実質公債費比率（分子）の構造'!M$45</f>
        <v>3523</v>
      </c>
      <c r="I49" s="170"/>
      <c r="J49" s="170"/>
      <c r="K49" s="170">
        <f>'実質公債費比率（分子）の構造'!N$45</f>
        <v>3517</v>
      </c>
      <c r="L49" s="170"/>
      <c r="M49" s="170"/>
      <c r="N49" s="170">
        <f>'実質公債費比率（分子）の構造'!O$45</f>
        <v>3614</v>
      </c>
      <c r="O49" s="170"/>
      <c r="P49" s="170"/>
    </row>
    <row r="50" spans="1:16" x14ac:dyDescent="0.2">
      <c r="A50" s="170" t="s">
        <v>67</v>
      </c>
      <c r="B50" s="170" t="e">
        <f>NA()</f>
        <v>#N/A</v>
      </c>
      <c r="C50" s="170">
        <f>IF(ISNUMBER('実質公債費比率（分子）の構造'!K$53),'実質公債費比率（分子）の構造'!K$53,NA())</f>
        <v>1746</v>
      </c>
      <c r="D50" s="170" t="e">
        <f>NA()</f>
        <v>#N/A</v>
      </c>
      <c r="E50" s="170" t="e">
        <f>NA()</f>
        <v>#N/A</v>
      </c>
      <c r="F50" s="170">
        <f>IF(ISNUMBER('実質公債費比率（分子）の構造'!L$53),'実質公債費比率（分子）の構造'!L$53,NA())</f>
        <v>1674</v>
      </c>
      <c r="G50" s="170" t="e">
        <f>NA()</f>
        <v>#N/A</v>
      </c>
      <c r="H50" s="170" t="e">
        <f>NA()</f>
        <v>#N/A</v>
      </c>
      <c r="I50" s="170">
        <f>IF(ISNUMBER('実質公債費比率（分子）の構造'!M$53),'実質公債費比率（分子）の構造'!M$53,NA())</f>
        <v>1608</v>
      </c>
      <c r="J50" s="170" t="e">
        <f>NA()</f>
        <v>#N/A</v>
      </c>
      <c r="K50" s="170" t="e">
        <f>NA()</f>
        <v>#N/A</v>
      </c>
      <c r="L50" s="170">
        <f>IF(ISNUMBER('実質公債費比率（分子）の構造'!N$53),'実質公債費比率（分子）の構造'!N$53,NA())</f>
        <v>1648</v>
      </c>
      <c r="M50" s="170" t="e">
        <f>NA()</f>
        <v>#N/A</v>
      </c>
      <c r="N50" s="170" t="e">
        <f>NA()</f>
        <v>#N/A</v>
      </c>
      <c r="O50" s="170">
        <f>IF(ISNUMBER('実質公債費比率（分子）の構造'!O$53),'実質公債費比率（分子）の構造'!O$53,NA())</f>
        <v>1783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30738</v>
      </c>
      <c r="E56" s="169"/>
      <c r="F56" s="169"/>
      <c r="G56" s="169">
        <f>'将来負担比率（分子）の構造'!J$52</f>
        <v>30755</v>
      </c>
      <c r="H56" s="169"/>
      <c r="I56" s="169"/>
      <c r="J56" s="169">
        <f>'将来負担比率（分子）の構造'!K$52</f>
        <v>30084</v>
      </c>
      <c r="K56" s="169"/>
      <c r="L56" s="169"/>
      <c r="M56" s="169">
        <f>'将来負担比率（分子）の構造'!L$52</f>
        <v>28923</v>
      </c>
      <c r="N56" s="169"/>
      <c r="O56" s="169"/>
      <c r="P56" s="169">
        <f>'将来負担比率（分子）の構造'!M$52</f>
        <v>27763</v>
      </c>
    </row>
    <row r="57" spans="1:16" x14ac:dyDescent="0.2">
      <c r="A57" s="169" t="s">
        <v>42</v>
      </c>
      <c r="B57" s="169"/>
      <c r="C57" s="169"/>
      <c r="D57" s="169">
        <f>'将来負担比率（分子）の構造'!I$51</f>
        <v>2110</v>
      </c>
      <c r="E57" s="169"/>
      <c r="F57" s="169"/>
      <c r="G57" s="169">
        <f>'将来負担比率（分子）の構造'!J$51</f>
        <v>1917</v>
      </c>
      <c r="H57" s="169"/>
      <c r="I57" s="169"/>
      <c r="J57" s="169">
        <f>'将来負担比率（分子）の構造'!K$51</f>
        <v>2108</v>
      </c>
      <c r="K57" s="169"/>
      <c r="L57" s="169"/>
      <c r="M57" s="169">
        <f>'将来負担比率（分子）の構造'!L$51</f>
        <v>2107</v>
      </c>
      <c r="N57" s="169"/>
      <c r="O57" s="169"/>
      <c r="P57" s="169">
        <f>'将来負担比率（分子）の構造'!M$51</f>
        <v>1992</v>
      </c>
    </row>
    <row r="58" spans="1:16" x14ac:dyDescent="0.2">
      <c r="A58" s="169" t="s">
        <v>41</v>
      </c>
      <c r="B58" s="169"/>
      <c r="C58" s="169"/>
      <c r="D58" s="169">
        <f>'将来負担比率（分子）の構造'!I$50</f>
        <v>12422</v>
      </c>
      <c r="E58" s="169"/>
      <c r="F58" s="169"/>
      <c r="G58" s="169">
        <f>'将来負担比率（分子）の構造'!J$50</f>
        <v>11245</v>
      </c>
      <c r="H58" s="169"/>
      <c r="I58" s="169"/>
      <c r="J58" s="169">
        <f>'将来負担比率（分子）の構造'!K$50</f>
        <v>13087</v>
      </c>
      <c r="K58" s="169"/>
      <c r="L58" s="169"/>
      <c r="M58" s="169">
        <f>'将来負担比率（分子）の構造'!L$50</f>
        <v>12818</v>
      </c>
      <c r="N58" s="169"/>
      <c r="O58" s="169"/>
      <c r="P58" s="169">
        <f>'将来負担比率（分子）の構造'!M$50</f>
        <v>12917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17</v>
      </c>
      <c r="C61" s="169"/>
      <c r="D61" s="169"/>
      <c r="E61" s="169">
        <f>'将来負担比率（分子）の構造'!J$46</f>
        <v>1</v>
      </c>
      <c r="F61" s="169"/>
      <c r="G61" s="169"/>
      <c r="H61" s="169" t="str">
        <f>'将来負担比率（分子）の構造'!K$46</f>
        <v>-</v>
      </c>
      <c r="I61" s="169"/>
      <c r="J61" s="169"/>
      <c r="K61" s="169" t="str">
        <f>'将来負担比率（分子）の構造'!L$46</f>
        <v>-</v>
      </c>
      <c r="L61" s="169"/>
      <c r="M61" s="169"/>
      <c r="N61" s="169">
        <f>'将来負担比率（分子）の構造'!M$46</f>
        <v>11</v>
      </c>
      <c r="O61" s="169"/>
      <c r="P61" s="169"/>
    </row>
    <row r="62" spans="1:16" x14ac:dyDescent="0.2">
      <c r="A62" s="169" t="s">
        <v>35</v>
      </c>
      <c r="B62" s="169">
        <f>'将来負担比率（分子）の構造'!I$45</f>
        <v>4703</v>
      </c>
      <c r="C62" s="169"/>
      <c r="D62" s="169"/>
      <c r="E62" s="169">
        <f>'将来負担比率（分子）の構造'!J$45</f>
        <v>4895</v>
      </c>
      <c r="F62" s="169"/>
      <c r="G62" s="169"/>
      <c r="H62" s="169">
        <f>'将来負担比率（分子）の構造'!K$45</f>
        <v>5177</v>
      </c>
      <c r="I62" s="169"/>
      <c r="J62" s="169"/>
      <c r="K62" s="169">
        <f>'将来負担比率（分子）の構造'!L$45</f>
        <v>5434</v>
      </c>
      <c r="L62" s="169"/>
      <c r="M62" s="169"/>
      <c r="N62" s="169">
        <f>'将来負担比率（分子）の構造'!M$45</f>
        <v>5706</v>
      </c>
      <c r="O62" s="169"/>
      <c r="P62" s="169"/>
    </row>
    <row r="63" spans="1:16" x14ac:dyDescent="0.2">
      <c r="A63" s="169" t="s">
        <v>34</v>
      </c>
      <c r="B63" s="169">
        <f>'将来負担比率（分子）の構造'!I$44</f>
        <v>1831</v>
      </c>
      <c r="C63" s="169"/>
      <c r="D63" s="169"/>
      <c r="E63" s="169">
        <f>'将来負担比率（分子）の構造'!J$44</f>
        <v>1485</v>
      </c>
      <c r="F63" s="169"/>
      <c r="G63" s="169"/>
      <c r="H63" s="169">
        <f>'将来負担比率（分子）の構造'!K$44</f>
        <v>1222</v>
      </c>
      <c r="I63" s="169"/>
      <c r="J63" s="169"/>
      <c r="K63" s="169">
        <f>'将来負担比率（分子）の構造'!L$44</f>
        <v>962</v>
      </c>
      <c r="L63" s="169"/>
      <c r="M63" s="169"/>
      <c r="N63" s="169">
        <f>'将来負担比率（分子）の構造'!M$44</f>
        <v>657</v>
      </c>
      <c r="O63" s="169"/>
      <c r="P63" s="169"/>
    </row>
    <row r="64" spans="1:16" x14ac:dyDescent="0.2">
      <c r="A64" s="169" t="s">
        <v>33</v>
      </c>
      <c r="B64" s="169">
        <f>'将来負担比率（分子）の構造'!I$43</f>
        <v>3026</v>
      </c>
      <c r="C64" s="169"/>
      <c r="D64" s="169"/>
      <c r="E64" s="169">
        <f>'将来負担比率（分子）の構造'!J$43</f>
        <v>3002</v>
      </c>
      <c r="F64" s="169"/>
      <c r="G64" s="169"/>
      <c r="H64" s="169">
        <f>'将来負担比率（分子）の構造'!K$43</f>
        <v>2956</v>
      </c>
      <c r="I64" s="169"/>
      <c r="J64" s="169"/>
      <c r="K64" s="169">
        <f>'将来負担比率（分子）の構造'!L$43</f>
        <v>3011</v>
      </c>
      <c r="L64" s="169"/>
      <c r="M64" s="169"/>
      <c r="N64" s="169">
        <f>'将来負担比率（分子）の構造'!M$43</f>
        <v>3199</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40793</v>
      </c>
      <c r="C66" s="169"/>
      <c r="D66" s="169"/>
      <c r="E66" s="169">
        <f>'将来負担比率（分子）の構造'!J$41</f>
        <v>43299</v>
      </c>
      <c r="F66" s="169"/>
      <c r="G66" s="169"/>
      <c r="H66" s="169">
        <f>'将来負担比率（分子）の構造'!K$41</f>
        <v>44236</v>
      </c>
      <c r="I66" s="169"/>
      <c r="J66" s="169"/>
      <c r="K66" s="169">
        <f>'将来負担比率（分子）の構造'!L$41</f>
        <v>43844</v>
      </c>
      <c r="L66" s="169"/>
      <c r="M66" s="169"/>
      <c r="N66" s="169">
        <f>'将来負担比率（分子）の構造'!M$41</f>
        <v>42501</v>
      </c>
      <c r="O66" s="169"/>
      <c r="P66" s="169"/>
    </row>
    <row r="67" spans="1:16" x14ac:dyDescent="0.2">
      <c r="A67" s="169" t="s">
        <v>71</v>
      </c>
      <c r="B67" s="169" t="e">
        <f>NA()</f>
        <v>#N/A</v>
      </c>
      <c r="C67" s="169">
        <f>IF(ISNUMBER('将来負担比率（分子）の構造'!I$53), IF('将来負担比率（分子）の構造'!I$53 &lt; 0, 0, '将来負担比率（分子）の構造'!I$53), NA())</f>
        <v>5099</v>
      </c>
      <c r="D67" s="169" t="e">
        <f>NA()</f>
        <v>#N/A</v>
      </c>
      <c r="E67" s="169" t="e">
        <f>NA()</f>
        <v>#N/A</v>
      </c>
      <c r="F67" s="169">
        <f>IF(ISNUMBER('将来負担比率（分子）の構造'!J$53), IF('将来負担比率（分子）の構造'!J$53 &lt; 0, 0, '将来負担比率（分子）の構造'!J$53), NA())</f>
        <v>8764</v>
      </c>
      <c r="G67" s="169" t="e">
        <f>NA()</f>
        <v>#N/A</v>
      </c>
      <c r="H67" s="169" t="e">
        <f>NA()</f>
        <v>#N/A</v>
      </c>
      <c r="I67" s="169">
        <f>IF(ISNUMBER('将来負担比率（分子）の構造'!K$53), IF('将来負担比率（分子）の構造'!K$53 &lt; 0, 0, '将来負担比率（分子）の構造'!K$53), NA())</f>
        <v>8312</v>
      </c>
      <c r="J67" s="169" t="e">
        <f>NA()</f>
        <v>#N/A</v>
      </c>
      <c r="K67" s="169" t="e">
        <f>NA()</f>
        <v>#N/A</v>
      </c>
      <c r="L67" s="169">
        <f>IF(ISNUMBER('将来負担比率（分子）の構造'!L$53), IF('将来負担比率（分子）の構造'!L$53 &lt; 0, 0, '将来負担比率（分子）の構造'!L$53), NA())</f>
        <v>9403</v>
      </c>
      <c r="M67" s="169" t="e">
        <f>NA()</f>
        <v>#N/A</v>
      </c>
      <c r="N67" s="169" t="e">
        <f>NA()</f>
        <v>#N/A</v>
      </c>
      <c r="O67" s="169">
        <f>IF(ISNUMBER('将来負担比率（分子）の構造'!M$53), IF('将来負担比率（分子）の構造'!M$53 &lt; 0, 0, '将来負担比率（分子）の構造'!M$53), NA())</f>
        <v>9403</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4565</v>
      </c>
      <c r="C72" s="173">
        <f>基金残高に係る経年分析!G55</f>
        <v>4615</v>
      </c>
      <c r="D72" s="173">
        <f>基金残高に係る経年分析!H55</f>
        <v>4641</v>
      </c>
    </row>
    <row r="73" spans="1:16" x14ac:dyDescent="0.2">
      <c r="A73" s="172" t="s">
        <v>74</v>
      </c>
      <c r="B73" s="173">
        <f>基金残高に係る経年分析!F56</f>
        <v>182</v>
      </c>
      <c r="C73" s="173">
        <f>基金残高に係る経年分析!G56</f>
        <v>500</v>
      </c>
      <c r="D73" s="173">
        <f>基金残高に係る経年分析!H56</f>
        <v>500</v>
      </c>
    </row>
    <row r="74" spans="1:16" x14ac:dyDescent="0.2">
      <c r="A74" s="172" t="s">
        <v>75</v>
      </c>
      <c r="B74" s="173">
        <f>基金残高に係る経年分析!F57</f>
        <v>6698</v>
      </c>
      <c r="C74" s="173">
        <f>基金残高に係る経年分析!G57</f>
        <v>6448</v>
      </c>
      <c r="D74" s="173">
        <f>基金残高に係る経年分析!H57</f>
        <v>6372</v>
      </c>
    </row>
  </sheetData>
  <sheetProtection algorithmName="SHA-512" hashValue="NHXsEGYZTj0OD87JDxtUULkjgAe+zkRHo9ZfIV6ubv0Lnku3iyzA+hBD6MWe8u+RUsqxR0Ep1n0BRVYI34Q+gw==" saltValue="lg9dUSisXxy816a+0pJ7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16983169</v>
      </c>
      <c r="S5" s="664"/>
      <c r="T5" s="664"/>
      <c r="U5" s="664"/>
      <c r="V5" s="664"/>
      <c r="W5" s="664"/>
      <c r="X5" s="664"/>
      <c r="Y5" s="689"/>
      <c r="Z5" s="702">
        <v>20.6</v>
      </c>
      <c r="AA5" s="702"/>
      <c r="AB5" s="702"/>
      <c r="AC5" s="702"/>
      <c r="AD5" s="703">
        <v>16983169</v>
      </c>
      <c r="AE5" s="703"/>
      <c r="AF5" s="703"/>
      <c r="AG5" s="703"/>
      <c r="AH5" s="703"/>
      <c r="AI5" s="703"/>
      <c r="AJ5" s="703"/>
      <c r="AK5" s="703"/>
      <c r="AL5" s="690">
        <v>47.9</v>
      </c>
      <c r="AM5" s="672"/>
      <c r="AN5" s="672"/>
      <c r="AO5" s="691"/>
      <c r="AP5" s="666" t="s">
        <v>216</v>
      </c>
      <c r="AQ5" s="667"/>
      <c r="AR5" s="667"/>
      <c r="AS5" s="667"/>
      <c r="AT5" s="667"/>
      <c r="AU5" s="667"/>
      <c r="AV5" s="667"/>
      <c r="AW5" s="667"/>
      <c r="AX5" s="667"/>
      <c r="AY5" s="667"/>
      <c r="AZ5" s="667"/>
      <c r="BA5" s="667"/>
      <c r="BB5" s="667"/>
      <c r="BC5" s="667"/>
      <c r="BD5" s="667"/>
      <c r="BE5" s="667"/>
      <c r="BF5" s="668"/>
      <c r="BG5" s="608">
        <v>16983169</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286593</v>
      </c>
      <c r="S6" s="609"/>
      <c r="T6" s="609"/>
      <c r="U6" s="609"/>
      <c r="V6" s="609"/>
      <c r="W6" s="609"/>
      <c r="X6" s="609"/>
      <c r="Y6" s="610"/>
      <c r="Z6" s="646">
        <v>0.3</v>
      </c>
      <c r="AA6" s="646"/>
      <c r="AB6" s="646"/>
      <c r="AC6" s="646"/>
      <c r="AD6" s="647">
        <v>286593</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16983169</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385839</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385836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2840</v>
      </c>
      <c r="S7" s="609"/>
      <c r="T7" s="609"/>
      <c r="U7" s="609"/>
      <c r="V7" s="609"/>
      <c r="W7" s="609"/>
      <c r="X7" s="609"/>
      <c r="Y7" s="610"/>
      <c r="Z7" s="646">
        <v>0</v>
      </c>
      <c r="AA7" s="646"/>
      <c r="AB7" s="646"/>
      <c r="AC7" s="646"/>
      <c r="AD7" s="647">
        <v>2840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6765907</v>
      </c>
      <c r="BH7" s="609"/>
      <c r="BI7" s="609"/>
      <c r="BJ7" s="609"/>
      <c r="BK7" s="609"/>
      <c r="BL7" s="609"/>
      <c r="BM7" s="609"/>
      <c r="BN7" s="610"/>
      <c r="BO7" s="646">
        <v>39.799999999999997</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6286862</v>
      </c>
      <c r="CS7" s="609"/>
      <c r="CT7" s="609"/>
      <c r="CU7" s="609"/>
      <c r="CV7" s="609"/>
      <c r="CW7" s="609"/>
      <c r="CX7" s="609"/>
      <c r="CY7" s="610"/>
      <c r="CZ7" s="646">
        <v>7.9</v>
      </c>
      <c r="DA7" s="646"/>
      <c r="DB7" s="646"/>
      <c r="DC7" s="646"/>
      <c r="DD7" s="614">
        <v>481135</v>
      </c>
      <c r="DE7" s="609"/>
      <c r="DF7" s="609"/>
      <c r="DG7" s="609"/>
      <c r="DH7" s="609"/>
      <c r="DI7" s="609"/>
      <c r="DJ7" s="609"/>
      <c r="DK7" s="609"/>
      <c r="DL7" s="609"/>
      <c r="DM7" s="609"/>
      <c r="DN7" s="609"/>
      <c r="DO7" s="609"/>
      <c r="DP7" s="610"/>
      <c r="DQ7" s="614">
        <v>5134964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35929</v>
      </c>
      <c r="S8" s="609"/>
      <c r="T8" s="609"/>
      <c r="U8" s="609"/>
      <c r="V8" s="609"/>
      <c r="W8" s="609"/>
      <c r="X8" s="609"/>
      <c r="Y8" s="610"/>
      <c r="Z8" s="646">
        <v>0</v>
      </c>
      <c r="AA8" s="646"/>
      <c r="AB8" s="646"/>
      <c r="AC8" s="646"/>
      <c r="AD8" s="647">
        <v>35929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221792</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47173786</v>
      </c>
      <c r="CS8" s="609"/>
      <c r="CT8" s="609"/>
      <c r="CU8" s="609"/>
      <c r="CV8" s="609"/>
      <c r="CW8" s="609"/>
      <c r="CX8" s="609"/>
      <c r="CY8" s="610"/>
      <c r="CZ8" s="646">
        <v>59.5</v>
      </c>
      <c r="DA8" s="646"/>
      <c r="DB8" s="646"/>
      <c r="DC8" s="646"/>
      <c r="DD8" s="614">
        <v>2863125</v>
      </c>
      <c r="DE8" s="609"/>
      <c r="DF8" s="609"/>
      <c r="DG8" s="609"/>
      <c r="DH8" s="609"/>
      <c r="DI8" s="609"/>
      <c r="DJ8" s="609"/>
      <c r="DK8" s="609"/>
      <c r="DL8" s="609"/>
      <c r="DM8" s="609"/>
      <c r="DN8" s="609"/>
      <c r="DO8" s="609"/>
      <c r="DP8" s="610"/>
      <c r="DQ8" s="614">
        <v>18589155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40144</v>
      </c>
      <c r="S9" s="609"/>
      <c r="T9" s="609"/>
      <c r="U9" s="609"/>
      <c r="V9" s="609"/>
      <c r="W9" s="609"/>
      <c r="X9" s="609"/>
      <c r="Y9" s="610"/>
      <c r="Z9" s="646">
        <v>0</v>
      </c>
      <c r="AA9" s="646"/>
      <c r="AB9" s="646"/>
      <c r="AC9" s="646"/>
      <c r="AD9" s="647">
        <v>40144</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5885655</v>
      </c>
      <c r="BH9" s="609"/>
      <c r="BI9" s="609"/>
      <c r="BJ9" s="609"/>
      <c r="BK9" s="609"/>
      <c r="BL9" s="609"/>
      <c r="BM9" s="609"/>
      <c r="BN9" s="610"/>
      <c r="BO9" s="646">
        <v>34.700000000000003</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4505269</v>
      </c>
      <c r="CS9" s="609"/>
      <c r="CT9" s="609"/>
      <c r="CU9" s="609"/>
      <c r="CV9" s="609"/>
      <c r="CW9" s="609"/>
      <c r="CX9" s="609"/>
      <c r="CY9" s="610"/>
      <c r="CZ9" s="646">
        <v>5.7</v>
      </c>
      <c r="DA9" s="646"/>
      <c r="DB9" s="646"/>
      <c r="DC9" s="646"/>
      <c r="DD9" s="614" t="s">
        <v>121</v>
      </c>
      <c r="DE9" s="609"/>
      <c r="DF9" s="609"/>
      <c r="DG9" s="609"/>
      <c r="DH9" s="609"/>
      <c r="DI9" s="609"/>
      <c r="DJ9" s="609"/>
      <c r="DK9" s="609"/>
      <c r="DL9" s="609"/>
      <c r="DM9" s="609"/>
      <c r="DN9" s="609"/>
      <c r="DO9" s="609"/>
      <c r="DP9" s="610"/>
      <c r="DQ9" s="614">
        <v>3639135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283929</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350678</v>
      </c>
      <c r="CS10" s="609"/>
      <c r="CT10" s="609"/>
      <c r="CU10" s="609"/>
      <c r="CV10" s="609"/>
      <c r="CW10" s="609"/>
      <c r="CX10" s="609"/>
      <c r="CY10" s="610"/>
      <c r="CZ10" s="646">
        <v>0.4</v>
      </c>
      <c r="DA10" s="646"/>
      <c r="DB10" s="646"/>
      <c r="DC10" s="646"/>
      <c r="DD10" s="614">
        <v>13420</v>
      </c>
      <c r="DE10" s="609"/>
      <c r="DF10" s="609"/>
      <c r="DG10" s="609"/>
      <c r="DH10" s="609"/>
      <c r="DI10" s="609"/>
      <c r="DJ10" s="609"/>
      <c r="DK10" s="609"/>
      <c r="DL10" s="609"/>
      <c r="DM10" s="609"/>
      <c r="DN10" s="609"/>
      <c r="DO10" s="609"/>
      <c r="DP10" s="610"/>
      <c r="DQ10" s="614">
        <v>110444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3159625</v>
      </c>
      <c r="S11" s="609"/>
      <c r="T11" s="609"/>
      <c r="U11" s="609"/>
      <c r="V11" s="609"/>
      <c r="W11" s="609"/>
      <c r="X11" s="609"/>
      <c r="Y11" s="610"/>
      <c r="Z11" s="611">
        <v>3.8</v>
      </c>
      <c r="AA11" s="612"/>
      <c r="AB11" s="612"/>
      <c r="AC11" s="613"/>
      <c r="AD11" s="614">
        <v>3159625</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374531</v>
      </c>
      <c r="BH11" s="609"/>
      <c r="BI11" s="609"/>
      <c r="BJ11" s="609"/>
      <c r="BK11" s="609"/>
      <c r="BL11" s="609"/>
      <c r="BM11" s="609"/>
      <c r="BN11" s="610"/>
      <c r="BO11" s="646">
        <v>2.2000000000000002</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352969</v>
      </c>
      <c r="CS11" s="609"/>
      <c r="CT11" s="609"/>
      <c r="CU11" s="609"/>
      <c r="CV11" s="609"/>
      <c r="CW11" s="609"/>
      <c r="CX11" s="609"/>
      <c r="CY11" s="610"/>
      <c r="CZ11" s="646">
        <v>0.4</v>
      </c>
      <c r="DA11" s="646"/>
      <c r="DB11" s="646"/>
      <c r="DC11" s="646"/>
      <c r="DD11" s="614">
        <v>71442</v>
      </c>
      <c r="DE11" s="609"/>
      <c r="DF11" s="609"/>
      <c r="DG11" s="609"/>
      <c r="DH11" s="609"/>
      <c r="DI11" s="609"/>
      <c r="DJ11" s="609"/>
      <c r="DK11" s="609"/>
      <c r="DL11" s="609"/>
      <c r="DM11" s="609"/>
      <c r="DN11" s="609"/>
      <c r="DO11" s="609"/>
      <c r="DP11" s="610"/>
      <c r="DQ11" s="614">
        <v>257367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9079427</v>
      </c>
      <c r="BH12" s="609"/>
      <c r="BI12" s="609"/>
      <c r="BJ12" s="609"/>
      <c r="BK12" s="609"/>
      <c r="BL12" s="609"/>
      <c r="BM12" s="609"/>
      <c r="BN12" s="610"/>
      <c r="BO12" s="646">
        <v>53.5</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3715899</v>
      </c>
      <c r="CS12" s="609"/>
      <c r="CT12" s="609"/>
      <c r="CU12" s="609"/>
      <c r="CV12" s="609"/>
      <c r="CW12" s="609"/>
      <c r="CX12" s="609"/>
      <c r="CY12" s="610"/>
      <c r="CZ12" s="646">
        <v>4.7</v>
      </c>
      <c r="DA12" s="646"/>
      <c r="DB12" s="646"/>
      <c r="DC12" s="646"/>
      <c r="DD12" s="614">
        <v>2081722</v>
      </c>
      <c r="DE12" s="609"/>
      <c r="DF12" s="609"/>
      <c r="DG12" s="609"/>
      <c r="DH12" s="609"/>
      <c r="DI12" s="609"/>
      <c r="DJ12" s="609"/>
      <c r="DK12" s="609"/>
      <c r="DL12" s="609"/>
      <c r="DM12" s="609"/>
      <c r="DN12" s="609"/>
      <c r="DO12" s="609"/>
      <c r="DP12" s="610"/>
      <c r="DQ12" s="614">
        <v>1681672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8923079</v>
      </c>
      <c r="BH13" s="609"/>
      <c r="BI13" s="609"/>
      <c r="BJ13" s="609"/>
      <c r="BK13" s="609"/>
      <c r="BL13" s="609"/>
      <c r="BM13" s="609"/>
      <c r="BN13" s="610"/>
      <c r="BO13" s="646">
        <v>52.5</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5002851</v>
      </c>
      <c r="CS13" s="609"/>
      <c r="CT13" s="609"/>
      <c r="CU13" s="609"/>
      <c r="CV13" s="609"/>
      <c r="CW13" s="609"/>
      <c r="CX13" s="609"/>
      <c r="CY13" s="610"/>
      <c r="CZ13" s="646">
        <v>6.3</v>
      </c>
      <c r="DA13" s="646"/>
      <c r="DB13" s="646"/>
      <c r="DC13" s="646"/>
      <c r="DD13" s="614">
        <v>2705725</v>
      </c>
      <c r="DE13" s="609"/>
      <c r="DF13" s="609"/>
      <c r="DG13" s="609"/>
      <c r="DH13" s="609"/>
      <c r="DI13" s="609"/>
      <c r="DJ13" s="609"/>
      <c r="DK13" s="609"/>
      <c r="DL13" s="609"/>
      <c r="DM13" s="609"/>
      <c r="DN13" s="609"/>
      <c r="DO13" s="609"/>
      <c r="DP13" s="610"/>
      <c r="DQ13" s="614">
        <v>2427395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2514</v>
      </c>
      <c r="S14" s="609"/>
      <c r="T14" s="609"/>
      <c r="U14" s="609"/>
      <c r="V14" s="609"/>
      <c r="W14" s="609"/>
      <c r="X14" s="609"/>
      <c r="Y14" s="610"/>
      <c r="Z14" s="646">
        <v>0</v>
      </c>
      <c r="AA14" s="646"/>
      <c r="AB14" s="646"/>
      <c r="AC14" s="646"/>
      <c r="AD14" s="647">
        <v>2514</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521410</v>
      </c>
      <c r="BH14" s="609"/>
      <c r="BI14" s="609"/>
      <c r="BJ14" s="609"/>
      <c r="BK14" s="609"/>
      <c r="BL14" s="609"/>
      <c r="BM14" s="609"/>
      <c r="BN14" s="610"/>
      <c r="BO14" s="646">
        <v>3.1</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1213208</v>
      </c>
      <c r="CS14" s="609"/>
      <c r="CT14" s="609"/>
      <c r="CU14" s="609"/>
      <c r="CV14" s="609"/>
      <c r="CW14" s="609"/>
      <c r="CX14" s="609"/>
      <c r="CY14" s="610"/>
      <c r="CZ14" s="646">
        <v>1.5</v>
      </c>
      <c r="DA14" s="646"/>
      <c r="DB14" s="646"/>
      <c r="DC14" s="646"/>
      <c r="DD14" s="614">
        <v>78197</v>
      </c>
      <c r="DE14" s="609"/>
      <c r="DF14" s="609"/>
      <c r="DG14" s="609"/>
      <c r="DH14" s="609"/>
      <c r="DI14" s="609"/>
      <c r="DJ14" s="609"/>
      <c r="DK14" s="609"/>
      <c r="DL14" s="609"/>
      <c r="DM14" s="609"/>
      <c r="DN14" s="609"/>
      <c r="DO14" s="609"/>
      <c r="DP14" s="610"/>
      <c r="DQ14" s="614">
        <v>1188724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616425</v>
      </c>
      <c r="BH15" s="609"/>
      <c r="BI15" s="609"/>
      <c r="BJ15" s="609"/>
      <c r="BK15" s="609"/>
      <c r="BL15" s="609"/>
      <c r="BM15" s="609"/>
      <c r="BN15" s="610"/>
      <c r="BO15" s="646">
        <v>3.6</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6705511</v>
      </c>
      <c r="CS15" s="609"/>
      <c r="CT15" s="609"/>
      <c r="CU15" s="609"/>
      <c r="CV15" s="609"/>
      <c r="CW15" s="609"/>
      <c r="CX15" s="609"/>
      <c r="CY15" s="610"/>
      <c r="CZ15" s="646">
        <v>8.5</v>
      </c>
      <c r="DA15" s="646"/>
      <c r="DB15" s="646"/>
      <c r="DC15" s="646"/>
      <c r="DD15" s="614">
        <v>1028799</v>
      </c>
      <c r="DE15" s="609"/>
      <c r="DF15" s="609"/>
      <c r="DG15" s="609"/>
      <c r="DH15" s="609"/>
      <c r="DI15" s="609"/>
      <c r="DJ15" s="609"/>
      <c r="DK15" s="609"/>
      <c r="DL15" s="609"/>
      <c r="DM15" s="609"/>
      <c r="DN15" s="609"/>
      <c r="DO15" s="609"/>
      <c r="DP15" s="610"/>
      <c r="DQ15" s="614">
        <v>5060039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28729</v>
      </c>
      <c r="S16" s="609"/>
      <c r="T16" s="609"/>
      <c r="U16" s="609"/>
      <c r="V16" s="609"/>
      <c r="W16" s="609"/>
      <c r="X16" s="609"/>
      <c r="Y16" s="610"/>
      <c r="Z16" s="646">
        <v>0</v>
      </c>
      <c r="AA16" s="646"/>
      <c r="AB16" s="646"/>
      <c r="AC16" s="646"/>
      <c r="AD16" s="647">
        <v>28729</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203901</v>
      </c>
      <c r="S17" s="609"/>
      <c r="T17" s="609"/>
      <c r="U17" s="609"/>
      <c r="V17" s="609"/>
      <c r="W17" s="609"/>
      <c r="X17" s="609"/>
      <c r="Y17" s="610"/>
      <c r="Z17" s="646">
        <v>0.2</v>
      </c>
      <c r="AA17" s="646"/>
      <c r="AB17" s="646"/>
      <c r="AC17" s="646"/>
      <c r="AD17" s="647">
        <v>203901</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3613701</v>
      </c>
      <c r="CS17" s="609"/>
      <c r="CT17" s="609"/>
      <c r="CU17" s="609"/>
      <c r="CV17" s="609"/>
      <c r="CW17" s="609"/>
      <c r="CX17" s="609"/>
      <c r="CY17" s="610"/>
      <c r="CZ17" s="646">
        <v>4.5999999999999996</v>
      </c>
      <c r="DA17" s="646"/>
      <c r="DB17" s="646"/>
      <c r="DC17" s="646"/>
      <c r="DD17" s="614" t="s">
        <v>121</v>
      </c>
      <c r="DE17" s="609"/>
      <c r="DF17" s="609"/>
      <c r="DG17" s="609"/>
      <c r="DH17" s="609"/>
      <c r="DI17" s="609"/>
      <c r="DJ17" s="609"/>
      <c r="DK17" s="609"/>
      <c r="DL17" s="609"/>
      <c r="DM17" s="609"/>
      <c r="DN17" s="609"/>
      <c r="DO17" s="609"/>
      <c r="DP17" s="610"/>
      <c r="DQ17" s="614">
        <v>3526209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105911</v>
      </c>
      <c r="S18" s="609"/>
      <c r="T18" s="609"/>
      <c r="U18" s="609"/>
      <c r="V18" s="609"/>
      <c r="W18" s="609"/>
      <c r="X18" s="609"/>
      <c r="Y18" s="610"/>
      <c r="Z18" s="646">
        <v>0.1</v>
      </c>
      <c r="AA18" s="646"/>
      <c r="AB18" s="646"/>
      <c r="AC18" s="646"/>
      <c r="AD18" s="647">
        <v>105911</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104950</v>
      </c>
      <c r="S19" s="609"/>
      <c r="T19" s="609"/>
      <c r="U19" s="609"/>
      <c r="V19" s="609"/>
      <c r="W19" s="609"/>
      <c r="X19" s="609"/>
      <c r="Y19" s="610"/>
      <c r="Z19" s="646">
        <v>0.1</v>
      </c>
      <c r="AA19" s="646"/>
      <c r="AB19" s="646"/>
      <c r="AC19" s="646"/>
      <c r="AD19" s="647">
        <v>104950</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961</v>
      </c>
      <c r="S20" s="609"/>
      <c r="T20" s="609"/>
      <c r="U20" s="609"/>
      <c r="V20" s="609"/>
      <c r="W20" s="609"/>
      <c r="X20" s="609"/>
      <c r="Y20" s="610"/>
      <c r="Z20" s="646">
        <v>0</v>
      </c>
      <c r="AA20" s="646"/>
      <c r="AB20" s="646"/>
      <c r="AC20" s="646"/>
      <c r="AD20" s="647">
        <v>961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79306573</v>
      </c>
      <c r="CS20" s="609"/>
      <c r="CT20" s="609"/>
      <c r="CU20" s="609"/>
      <c r="CV20" s="609"/>
      <c r="CW20" s="609"/>
      <c r="CX20" s="609"/>
      <c r="CY20" s="610"/>
      <c r="CZ20" s="646">
        <v>100</v>
      </c>
      <c r="DA20" s="646"/>
      <c r="DB20" s="646"/>
      <c r="DC20" s="646"/>
      <c r="DD20" s="614">
        <v>9323565</v>
      </c>
      <c r="DE20" s="609"/>
      <c r="DF20" s="609"/>
      <c r="DG20" s="609"/>
      <c r="DH20" s="609"/>
      <c r="DI20" s="609"/>
      <c r="DJ20" s="609"/>
      <c r="DK20" s="609"/>
      <c r="DL20" s="609"/>
      <c r="DM20" s="609"/>
      <c r="DN20" s="609"/>
      <c r="DO20" s="609"/>
      <c r="DP20" s="610"/>
      <c r="DQ20" s="614">
        <v>42000940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12729281</v>
      </c>
      <c r="S21" s="609"/>
      <c r="T21" s="609"/>
      <c r="U21" s="609"/>
      <c r="V21" s="609"/>
      <c r="W21" s="609"/>
      <c r="X21" s="609"/>
      <c r="Y21" s="610"/>
      <c r="Z21" s="646">
        <v>15.4</v>
      </c>
      <c r="AA21" s="646"/>
      <c r="AB21" s="646"/>
      <c r="AC21" s="646"/>
      <c r="AD21" s="647">
        <v>11766923</v>
      </c>
      <c r="AE21" s="647"/>
      <c r="AF21" s="647"/>
      <c r="AG21" s="647"/>
      <c r="AH21" s="647"/>
      <c r="AI21" s="647"/>
      <c r="AJ21" s="647"/>
      <c r="AK21" s="647"/>
      <c r="AL21" s="611">
        <v>33.200000000000003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11766923</v>
      </c>
      <c r="S22" s="609"/>
      <c r="T22" s="609"/>
      <c r="U22" s="609"/>
      <c r="V22" s="609"/>
      <c r="W22" s="609"/>
      <c r="X22" s="609"/>
      <c r="Y22" s="610"/>
      <c r="Z22" s="646">
        <v>14.3</v>
      </c>
      <c r="AA22" s="646"/>
      <c r="AB22" s="646"/>
      <c r="AC22" s="646"/>
      <c r="AD22" s="647">
        <v>11766923</v>
      </c>
      <c r="AE22" s="647"/>
      <c r="AF22" s="647"/>
      <c r="AG22" s="647"/>
      <c r="AH22" s="647"/>
      <c r="AI22" s="647"/>
      <c r="AJ22" s="647"/>
      <c r="AK22" s="647"/>
      <c r="AL22" s="611">
        <v>33.200000000000003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962358</v>
      </c>
      <c r="S23" s="609"/>
      <c r="T23" s="609"/>
      <c r="U23" s="609"/>
      <c r="V23" s="609"/>
      <c r="W23" s="609"/>
      <c r="X23" s="609"/>
      <c r="Y23" s="610"/>
      <c r="Z23" s="646">
        <v>1.2</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48522904</v>
      </c>
      <c r="CS24" s="664"/>
      <c r="CT24" s="664"/>
      <c r="CU24" s="664"/>
      <c r="CV24" s="664"/>
      <c r="CW24" s="664"/>
      <c r="CX24" s="664"/>
      <c r="CY24" s="689"/>
      <c r="CZ24" s="690">
        <v>61.2</v>
      </c>
      <c r="DA24" s="672"/>
      <c r="DB24" s="672"/>
      <c r="DC24" s="692"/>
      <c r="DD24" s="688">
        <v>23393707</v>
      </c>
      <c r="DE24" s="664"/>
      <c r="DF24" s="664"/>
      <c r="DG24" s="664"/>
      <c r="DH24" s="664"/>
      <c r="DI24" s="664"/>
      <c r="DJ24" s="664"/>
      <c r="DK24" s="689"/>
      <c r="DL24" s="688">
        <v>20420952</v>
      </c>
      <c r="DM24" s="664"/>
      <c r="DN24" s="664"/>
      <c r="DO24" s="664"/>
      <c r="DP24" s="664"/>
      <c r="DQ24" s="664"/>
      <c r="DR24" s="664"/>
      <c r="DS24" s="664"/>
      <c r="DT24" s="664"/>
      <c r="DU24" s="664"/>
      <c r="DV24" s="689"/>
      <c r="DW24" s="690">
        <v>57.4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33578636</v>
      </c>
      <c r="S25" s="609"/>
      <c r="T25" s="609"/>
      <c r="U25" s="609"/>
      <c r="V25" s="609"/>
      <c r="W25" s="609"/>
      <c r="X25" s="609"/>
      <c r="Y25" s="610"/>
      <c r="Z25" s="646">
        <v>40.700000000000003</v>
      </c>
      <c r="AA25" s="646"/>
      <c r="AB25" s="646"/>
      <c r="AC25" s="646"/>
      <c r="AD25" s="647">
        <v>32616278</v>
      </c>
      <c r="AE25" s="647"/>
      <c r="AF25" s="647"/>
      <c r="AG25" s="647"/>
      <c r="AH25" s="647"/>
      <c r="AI25" s="647"/>
      <c r="AJ25" s="647"/>
      <c r="AK25" s="647"/>
      <c r="AL25" s="611">
        <v>92.1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9927396</v>
      </c>
      <c r="CS25" s="621"/>
      <c r="CT25" s="621"/>
      <c r="CU25" s="621"/>
      <c r="CV25" s="621"/>
      <c r="CW25" s="621"/>
      <c r="CX25" s="621"/>
      <c r="CY25" s="622"/>
      <c r="CZ25" s="611">
        <v>12.5</v>
      </c>
      <c r="DA25" s="623"/>
      <c r="DB25" s="623"/>
      <c r="DC25" s="624"/>
      <c r="DD25" s="614">
        <v>8637737</v>
      </c>
      <c r="DE25" s="621"/>
      <c r="DF25" s="621"/>
      <c r="DG25" s="621"/>
      <c r="DH25" s="621"/>
      <c r="DI25" s="621"/>
      <c r="DJ25" s="621"/>
      <c r="DK25" s="622"/>
      <c r="DL25" s="614">
        <v>8452182</v>
      </c>
      <c r="DM25" s="621"/>
      <c r="DN25" s="621"/>
      <c r="DO25" s="621"/>
      <c r="DP25" s="621"/>
      <c r="DQ25" s="621"/>
      <c r="DR25" s="621"/>
      <c r="DS25" s="621"/>
      <c r="DT25" s="621"/>
      <c r="DU25" s="621"/>
      <c r="DV25" s="622"/>
      <c r="DW25" s="611">
        <v>23.8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13092</v>
      </c>
      <c r="S26" s="609"/>
      <c r="T26" s="609"/>
      <c r="U26" s="609"/>
      <c r="V26" s="609"/>
      <c r="W26" s="609"/>
      <c r="X26" s="609"/>
      <c r="Y26" s="610"/>
      <c r="Z26" s="646">
        <v>0</v>
      </c>
      <c r="AA26" s="646"/>
      <c r="AB26" s="646"/>
      <c r="AC26" s="646"/>
      <c r="AD26" s="647">
        <v>13092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5301882</v>
      </c>
      <c r="CS26" s="609"/>
      <c r="CT26" s="609"/>
      <c r="CU26" s="609"/>
      <c r="CV26" s="609"/>
      <c r="CW26" s="609"/>
      <c r="CX26" s="609"/>
      <c r="CY26" s="610"/>
      <c r="CZ26" s="611">
        <v>6.7</v>
      </c>
      <c r="DA26" s="623"/>
      <c r="DB26" s="623"/>
      <c r="DC26" s="624"/>
      <c r="DD26" s="614">
        <v>5021567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404315</v>
      </c>
      <c r="S27" s="609"/>
      <c r="T27" s="609"/>
      <c r="U27" s="609"/>
      <c r="V27" s="609"/>
      <c r="W27" s="609"/>
      <c r="X27" s="609"/>
      <c r="Y27" s="610"/>
      <c r="Z27" s="646">
        <v>0.5</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16983169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34981807</v>
      </c>
      <c r="CS27" s="621"/>
      <c r="CT27" s="621"/>
      <c r="CU27" s="621"/>
      <c r="CV27" s="621"/>
      <c r="CW27" s="621"/>
      <c r="CX27" s="621"/>
      <c r="CY27" s="622"/>
      <c r="CZ27" s="611">
        <v>44.1</v>
      </c>
      <c r="DA27" s="623"/>
      <c r="DB27" s="623"/>
      <c r="DC27" s="624"/>
      <c r="DD27" s="614">
        <v>11229761</v>
      </c>
      <c r="DE27" s="621"/>
      <c r="DF27" s="621"/>
      <c r="DG27" s="621"/>
      <c r="DH27" s="621"/>
      <c r="DI27" s="621"/>
      <c r="DJ27" s="621"/>
      <c r="DK27" s="622"/>
      <c r="DL27" s="614">
        <v>8442561</v>
      </c>
      <c r="DM27" s="621"/>
      <c r="DN27" s="621"/>
      <c r="DO27" s="621"/>
      <c r="DP27" s="621"/>
      <c r="DQ27" s="621"/>
      <c r="DR27" s="621"/>
      <c r="DS27" s="621"/>
      <c r="DT27" s="621"/>
      <c r="DU27" s="621"/>
      <c r="DV27" s="622"/>
      <c r="DW27" s="611">
        <v>23.7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522393</v>
      </c>
      <c r="S28" s="609"/>
      <c r="T28" s="609"/>
      <c r="U28" s="609"/>
      <c r="V28" s="609"/>
      <c r="W28" s="609"/>
      <c r="X28" s="609"/>
      <c r="Y28" s="610"/>
      <c r="Z28" s="646">
        <v>0.6</v>
      </c>
      <c r="AA28" s="646"/>
      <c r="AB28" s="646"/>
      <c r="AC28" s="646"/>
      <c r="AD28" s="647">
        <v>412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3613701</v>
      </c>
      <c r="CS28" s="609"/>
      <c r="CT28" s="609"/>
      <c r="CU28" s="609"/>
      <c r="CV28" s="609"/>
      <c r="CW28" s="609"/>
      <c r="CX28" s="609"/>
      <c r="CY28" s="610"/>
      <c r="CZ28" s="611">
        <v>4.5999999999999996</v>
      </c>
      <c r="DA28" s="623"/>
      <c r="DB28" s="623"/>
      <c r="DC28" s="624"/>
      <c r="DD28" s="614">
        <v>3526209</v>
      </c>
      <c r="DE28" s="609"/>
      <c r="DF28" s="609"/>
      <c r="DG28" s="609"/>
      <c r="DH28" s="609"/>
      <c r="DI28" s="609"/>
      <c r="DJ28" s="609"/>
      <c r="DK28" s="610"/>
      <c r="DL28" s="614">
        <v>3526209</v>
      </c>
      <c r="DM28" s="609"/>
      <c r="DN28" s="609"/>
      <c r="DO28" s="609"/>
      <c r="DP28" s="609"/>
      <c r="DQ28" s="609"/>
      <c r="DR28" s="609"/>
      <c r="DS28" s="609"/>
      <c r="DT28" s="609"/>
      <c r="DU28" s="609"/>
      <c r="DV28" s="610"/>
      <c r="DW28" s="611">
        <v>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261467</v>
      </c>
      <c r="S29" s="609"/>
      <c r="T29" s="609"/>
      <c r="U29" s="609"/>
      <c r="V29" s="609"/>
      <c r="W29" s="609"/>
      <c r="X29" s="609"/>
      <c r="Y29" s="610"/>
      <c r="Z29" s="646">
        <v>0.3</v>
      </c>
      <c r="AA29" s="646"/>
      <c r="AB29" s="646"/>
      <c r="AC29" s="646"/>
      <c r="AD29" s="647">
        <v>243</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3613553</v>
      </c>
      <c r="CS29" s="621"/>
      <c r="CT29" s="621"/>
      <c r="CU29" s="621"/>
      <c r="CV29" s="621"/>
      <c r="CW29" s="621"/>
      <c r="CX29" s="621"/>
      <c r="CY29" s="622"/>
      <c r="CZ29" s="611">
        <v>4.5999999999999996</v>
      </c>
      <c r="DA29" s="623"/>
      <c r="DB29" s="623"/>
      <c r="DC29" s="624"/>
      <c r="DD29" s="614">
        <v>3526061</v>
      </c>
      <c r="DE29" s="621"/>
      <c r="DF29" s="621"/>
      <c r="DG29" s="621"/>
      <c r="DH29" s="621"/>
      <c r="DI29" s="621"/>
      <c r="DJ29" s="621"/>
      <c r="DK29" s="622"/>
      <c r="DL29" s="614">
        <v>3526061</v>
      </c>
      <c r="DM29" s="621"/>
      <c r="DN29" s="621"/>
      <c r="DO29" s="621"/>
      <c r="DP29" s="621"/>
      <c r="DQ29" s="621"/>
      <c r="DR29" s="621"/>
      <c r="DS29" s="621"/>
      <c r="DT29" s="621"/>
      <c r="DU29" s="621"/>
      <c r="DV29" s="622"/>
      <c r="DW29" s="611">
        <v>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29032807</v>
      </c>
      <c r="S30" s="609"/>
      <c r="T30" s="609"/>
      <c r="U30" s="609"/>
      <c r="V30" s="609"/>
      <c r="W30" s="609"/>
      <c r="X30" s="609"/>
      <c r="Y30" s="610"/>
      <c r="Z30" s="646">
        <v>35.200000000000003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3412865</v>
      </c>
      <c r="CS30" s="609"/>
      <c r="CT30" s="609"/>
      <c r="CU30" s="609"/>
      <c r="CV30" s="609"/>
      <c r="CW30" s="609"/>
      <c r="CX30" s="609"/>
      <c r="CY30" s="610"/>
      <c r="CZ30" s="611">
        <v>4.3</v>
      </c>
      <c r="DA30" s="623"/>
      <c r="DB30" s="623"/>
      <c r="DC30" s="624"/>
      <c r="DD30" s="614">
        <v>3334935</v>
      </c>
      <c r="DE30" s="609"/>
      <c r="DF30" s="609"/>
      <c r="DG30" s="609"/>
      <c r="DH30" s="609"/>
      <c r="DI30" s="609"/>
      <c r="DJ30" s="609"/>
      <c r="DK30" s="610"/>
      <c r="DL30" s="614">
        <v>3334935</v>
      </c>
      <c r="DM30" s="609"/>
      <c r="DN30" s="609"/>
      <c r="DO30" s="609"/>
      <c r="DP30" s="609"/>
      <c r="DQ30" s="609"/>
      <c r="DR30" s="609"/>
      <c r="DS30" s="609"/>
      <c r="DT30" s="609"/>
      <c r="DU30" s="609"/>
      <c r="DV30" s="610"/>
      <c r="DW30" s="611">
        <v>9.4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1435638</v>
      </c>
      <c r="S31" s="609"/>
      <c r="T31" s="609"/>
      <c r="U31" s="609"/>
      <c r="V31" s="609"/>
      <c r="W31" s="609"/>
      <c r="X31" s="609"/>
      <c r="Y31" s="610"/>
      <c r="Z31" s="646">
        <v>1.7</v>
      </c>
      <c r="AA31" s="646"/>
      <c r="AB31" s="646"/>
      <c r="AC31" s="646"/>
      <c r="AD31" s="647">
        <v>1435638</v>
      </c>
      <c r="AE31" s="647"/>
      <c r="AF31" s="647"/>
      <c r="AG31" s="647"/>
      <c r="AH31" s="647"/>
      <c r="AI31" s="647"/>
      <c r="AJ31" s="647"/>
      <c r="AK31" s="647"/>
      <c r="AL31" s="611">
        <v>4.0999999999999996</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98.1</v>
      </c>
      <c r="BH31" s="671"/>
      <c r="BI31" s="671"/>
      <c r="BJ31" s="671"/>
      <c r="BK31" s="671"/>
      <c r="BL31" s="671"/>
      <c r="BM31" s="672">
        <v>94.6</v>
      </c>
      <c r="BN31" s="671"/>
      <c r="BO31" s="671"/>
      <c r="BP31" s="671"/>
      <c r="BQ31" s="673"/>
      <c r="BR31" s="670">
        <v>98</v>
      </c>
      <c r="BS31" s="671"/>
      <c r="BT31" s="671"/>
      <c r="BU31" s="671"/>
      <c r="BV31" s="671"/>
      <c r="BW31" s="671"/>
      <c r="BX31" s="672">
        <v>95</v>
      </c>
      <c r="BY31" s="671"/>
      <c r="BZ31" s="671"/>
      <c r="CA31" s="671"/>
      <c r="CB31" s="673"/>
      <c r="CD31" s="629"/>
      <c r="CE31" s="630"/>
      <c r="CF31" s="605" t="s">
        <v>300</v>
      </c>
      <c r="CG31" s="606"/>
      <c r="CH31" s="606"/>
      <c r="CI31" s="606"/>
      <c r="CJ31" s="606"/>
      <c r="CK31" s="606"/>
      <c r="CL31" s="606"/>
      <c r="CM31" s="606"/>
      <c r="CN31" s="606"/>
      <c r="CO31" s="606"/>
      <c r="CP31" s="606"/>
      <c r="CQ31" s="607"/>
      <c r="CR31" s="608">
        <v>200688</v>
      </c>
      <c r="CS31" s="621"/>
      <c r="CT31" s="621"/>
      <c r="CU31" s="621"/>
      <c r="CV31" s="621"/>
      <c r="CW31" s="621"/>
      <c r="CX31" s="621"/>
      <c r="CY31" s="622"/>
      <c r="CZ31" s="611">
        <v>0.3</v>
      </c>
      <c r="DA31" s="623"/>
      <c r="DB31" s="623"/>
      <c r="DC31" s="624"/>
      <c r="DD31" s="614">
        <v>191126</v>
      </c>
      <c r="DE31" s="621"/>
      <c r="DF31" s="621"/>
      <c r="DG31" s="621"/>
      <c r="DH31" s="621"/>
      <c r="DI31" s="621"/>
      <c r="DJ31" s="621"/>
      <c r="DK31" s="622"/>
      <c r="DL31" s="614">
        <v>191126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8579477</v>
      </c>
      <c r="S32" s="609"/>
      <c r="T32" s="609"/>
      <c r="U32" s="609"/>
      <c r="V32" s="609"/>
      <c r="W32" s="609"/>
      <c r="X32" s="609"/>
      <c r="Y32" s="610"/>
      <c r="Z32" s="646">
        <v>10.4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98.1</v>
      </c>
      <c r="BH32" s="621"/>
      <c r="BI32" s="621"/>
      <c r="BJ32" s="621"/>
      <c r="BK32" s="621"/>
      <c r="BL32" s="621"/>
      <c r="BM32" s="612">
        <v>93.8</v>
      </c>
      <c r="BN32" s="621"/>
      <c r="BO32" s="621"/>
      <c r="BP32" s="621"/>
      <c r="BQ32" s="644"/>
      <c r="BR32" s="674">
        <v>97.6</v>
      </c>
      <c r="BS32" s="621"/>
      <c r="BT32" s="621"/>
      <c r="BU32" s="621"/>
      <c r="BV32" s="621"/>
      <c r="BW32" s="621"/>
      <c r="BX32" s="612">
        <v>94.1</v>
      </c>
      <c r="BY32" s="621"/>
      <c r="BZ32" s="621"/>
      <c r="CA32" s="621"/>
      <c r="CB32" s="644"/>
      <c r="CD32" s="631"/>
      <c r="CE32" s="632"/>
      <c r="CF32" s="605" t="s">
        <v>304</v>
      </c>
      <c r="CG32" s="606"/>
      <c r="CH32" s="606"/>
      <c r="CI32" s="606"/>
      <c r="CJ32" s="606"/>
      <c r="CK32" s="606"/>
      <c r="CL32" s="606"/>
      <c r="CM32" s="606"/>
      <c r="CN32" s="606"/>
      <c r="CO32" s="606"/>
      <c r="CP32" s="606"/>
      <c r="CQ32" s="607"/>
      <c r="CR32" s="608">
        <v>148</v>
      </c>
      <c r="CS32" s="609"/>
      <c r="CT32" s="609"/>
      <c r="CU32" s="609"/>
      <c r="CV32" s="609"/>
      <c r="CW32" s="609"/>
      <c r="CX32" s="609"/>
      <c r="CY32" s="610"/>
      <c r="CZ32" s="611">
        <v>0</v>
      </c>
      <c r="DA32" s="623"/>
      <c r="DB32" s="623"/>
      <c r="DC32" s="624"/>
      <c r="DD32" s="614">
        <v>148</v>
      </c>
      <c r="DE32" s="609"/>
      <c r="DF32" s="609"/>
      <c r="DG32" s="609"/>
      <c r="DH32" s="609"/>
      <c r="DI32" s="609"/>
      <c r="DJ32" s="609"/>
      <c r="DK32" s="610"/>
      <c r="DL32" s="614">
        <v>148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1356923</v>
      </c>
      <c r="S33" s="609"/>
      <c r="T33" s="609"/>
      <c r="U33" s="609"/>
      <c r="V33" s="609"/>
      <c r="W33" s="609"/>
      <c r="X33" s="609"/>
      <c r="Y33" s="610"/>
      <c r="Z33" s="646">
        <v>1.6</v>
      </c>
      <c r="AA33" s="646"/>
      <c r="AB33" s="646"/>
      <c r="AC33" s="646"/>
      <c r="AD33" s="647">
        <v>1302394</v>
      </c>
      <c r="AE33" s="647"/>
      <c r="AF33" s="647"/>
      <c r="AG33" s="647"/>
      <c r="AH33" s="647"/>
      <c r="AI33" s="647"/>
      <c r="AJ33" s="647"/>
      <c r="AK33" s="647"/>
      <c r="AL33" s="611">
        <v>3.7</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97.9</v>
      </c>
      <c r="BH33" s="593"/>
      <c r="BI33" s="593"/>
      <c r="BJ33" s="593"/>
      <c r="BK33" s="593"/>
      <c r="BL33" s="593"/>
      <c r="BM33" s="639">
        <v>95</v>
      </c>
      <c r="BN33" s="593"/>
      <c r="BO33" s="593"/>
      <c r="BP33" s="593"/>
      <c r="BQ33" s="656"/>
      <c r="BR33" s="669">
        <v>98.1</v>
      </c>
      <c r="BS33" s="593"/>
      <c r="BT33" s="593"/>
      <c r="BU33" s="593"/>
      <c r="BV33" s="593"/>
      <c r="BW33" s="593"/>
      <c r="BX33" s="639">
        <v>95.5</v>
      </c>
      <c r="BY33" s="593"/>
      <c r="BZ33" s="593"/>
      <c r="CA33" s="593"/>
      <c r="CB33" s="656"/>
      <c r="CD33" s="605" t="s">
        <v>307</v>
      </c>
      <c r="CE33" s="606"/>
      <c r="CF33" s="606"/>
      <c r="CG33" s="606"/>
      <c r="CH33" s="606"/>
      <c r="CI33" s="606"/>
      <c r="CJ33" s="606"/>
      <c r="CK33" s="606"/>
      <c r="CL33" s="606"/>
      <c r="CM33" s="606"/>
      <c r="CN33" s="606"/>
      <c r="CO33" s="606"/>
      <c r="CP33" s="606"/>
      <c r="CQ33" s="607"/>
      <c r="CR33" s="608">
        <v>21460104</v>
      </c>
      <c r="CS33" s="621"/>
      <c r="CT33" s="621"/>
      <c r="CU33" s="621"/>
      <c r="CV33" s="621"/>
      <c r="CW33" s="621"/>
      <c r="CX33" s="621"/>
      <c r="CY33" s="622"/>
      <c r="CZ33" s="611">
        <v>27.1</v>
      </c>
      <c r="DA33" s="623"/>
      <c r="DB33" s="623"/>
      <c r="DC33" s="624"/>
      <c r="DD33" s="614">
        <v>16763964</v>
      </c>
      <c r="DE33" s="621"/>
      <c r="DF33" s="621"/>
      <c r="DG33" s="621"/>
      <c r="DH33" s="621"/>
      <c r="DI33" s="621"/>
      <c r="DJ33" s="621"/>
      <c r="DK33" s="622"/>
      <c r="DL33" s="614">
        <v>12343503</v>
      </c>
      <c r="DM33" s="621"/>
      <c r="DN33" s="621"/>
      <c r="DO33" s="621"/>
      <c r="DP33" s="621"/>
      <c r="DQ33" s="621"/>
      <c r="DR33" s="621"/>
      <c r="DS33" s="621"/>
      <c r="DT33" s="621"/>
      <c r="DU33" s="621"/>
      <c r="DV33" s="622"/>
      <c r="DW33" s="611">
        <v>34.700000000000003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120721</v>
      </c>
      <c r="S34" s="609"/>
      <c r="T34" s="609"/>
      <c r="U34" s="609"/>
      <c r="V34" s="609"/>
      <c r="W34" s="609"/>
      <c r="X34" s="609"/>
      <c r="Y34" s="610"/>
      <c r="Z34" s="646">
        <v>0.1</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9505846</v>
      </c>
      <c r="CS34" s="609"/>
      <c r="CT34" s="609"/>
      <c r="CU34" s="609"/>
      <c r="CV34" s="609"/>
      <c r="CW34" s="609"/>
      <c r="CX34" s="609"/>
      <c r="CY34" s="610"/>
      <c r="CZ34" s="611">
        <v>12</v>
      </c>
      <c r="DA34" s="623"/>
      <c r="DB34" s="623"/>
      <c r="DC34" s="624"/>
      <c r="DD34" s="614">
        <v>7396852</v>
      </c>
      <c r="DE34" s="609"/>
      <c r="DF34" s="609"/>
      <c r="DG34" s="609"/>
      <c r="DH34" s="609"/>
      <c r="DI34" s="609"/>
      <c r="DJ34" s="609"/>
      <c r="DK34" s="610"/>
      <c r="DL34" s="614">
        <v>5690445</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1748638</v>
      </c>
      <c r="S35" s="609"/>
      <c r="T35" s="609"/>
      <c r="U35" s="609"/>
      <c r="V35" s="609"/>
      <c r="W35" s="609"/>
      <c r="X35" s="609"/>
      <c r="Y35" s="610"/>
      <c r="Z35" s="646">
        <v>2.1</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402606</v>
      </c>
      <c r="CS35" s="621"/>
      <c r="CT35" s="621"/>
      <c r="CU35" s="621"/>
      <c r="CV35" s="621"/>
      <c r="CW35" s="621"/>
      <c r="CX35" s="621"/>
      <c r="CY35" s="622"/>
      <c r="CZ35" s="611">
        <v>0.5</v>
      </c>
      <c r="DA35" s="623"/>
      <c r="DB35" s="623"/>
      <c r="DC35" s="624"/>
      <c r="DD35" s="614">
        <v>236911</v>
      </c>
      <c r="DE35" s="621"/>
      <c r="DF35" s="621"/>
      <c r="DG35" s="621"/>
      <c r="DH35" s="621"/>
      <c r="DI35" s="621"/>
      <c r="DJ35" s="621"/>
      <c r="DK35" s="622"/>
      <c r="DL35" s="614">
        <v>190693</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2718983</v>
      </c>
      <c r="S36" s="609"/>
      <c r="T36" s="609"/>
      <c r="U36" s="609"/>
      <c r="V36" s="609"/>
      <c r="W36" s="609"/>
      <c r="X36" s="609"/>
      <c r="Y36" s="610"/>
      <c r="Z36" s="646">
        <v>3.3</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5846595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590272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4909284</v>
      </c>
      <c r="CS36" s="609"/>
      <c r="CT36" s="609"/>
      <c r="CU36" s="609"/>
      <c r="CV36" s="609"/>
      <c r="CW36" s="609"/>
      <c r="CX36" s="609"/>
      <c r="CY36" s="610"/>
      <c r="CZ36" s="611">
        <v>6.2</v>
      </c>
      <c r="DA36" s="623"/>
      <c r="DB36" s="623"/>
      <c r="DC36" s="624"/>
      <c r="DD36" s="614">
        <v>3758782</v>
      </c>
      <c r="DE36" s="609"/>
      <c r="DF36" s="609"/>
      <c r="DG36" s="609"/>
      <c r="DH36" s="609"/>
      <c r="DI36" s="609"/>
      <c r="DJ36" s="609"/>
      <c r="DK36" s="610"/>
      <c r="DL36" s="614">
        <v>2876900</v>
      </c>
      <c r="DM36" s="609"/>
      <c r="DN36" s="609"/>
      <c r="DO36" s="609"/>
      <c r="DP36" s="609"/>
      <c r="DQ36" s="609"/>
      <c r="DR36" s="609"/>
      <c r="DS36" s="609"/>
      <c r="DT36" s="609"/>
      <c r="DU36" s="609"/>
      <c r="DV36" s="610"/>
      <c r="DW36" s="611">
        <v>8.1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620232</v>
      </c>
      <c r="S37" s="609"/>
      <c r="T37" s="609"/>
      <c r="U37" s="609"/>
      <c r="V37" s="609"/>
      <c r="W37" s="609"/>
      <c r="X37" s="609"/>
      <c r="Y37" s="610"/>
      <c r="Z37" s="646">
        <v>0.8</v>
      </c>
      <c r="AA37" s="646"/>
      <c r="AB37" s="646"/>
      <c r="AC37" s="646"/>
      <c r="AD37" s="647">
        <v>61742</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770317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369460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1173269</v>
      </c>
      <c r="CS37" s="621"/>
      <c r="CT37" s="621"/>
      <c r="CU37" s="621"/>
      <c r="CV37" s="621"/>
      <c r="CW37" s="621"/>
      <c r="CX37" s="621"/>
      <c r="CY37" s="622"/>
      <c r="CZ37" s="611">
        <v>1.5</v>
      </c>
      <c r="DA37" s="623"/>
      <c r="DB37" s="623"/>
      <c r="DC37" s="624"/>
      <c r="DD37" s="614">
        <v>1171014</v>
      </c>
      <c r="DE37" s="621"/>
      <c r="DF37" s="621"/>
      <c r="DG37" s="621"/>
      <c r="DH37" s="621"/>
      <c r="DI37" s="621"/>
      <c r="DJ37" s="621"/>
      <c r="DK37" s="622"/>
      <c r="DL37" s="614">
        <v>1029550</v>
      </c>
      <c r="DM37" s="621"/>
      <c r="DN37" s="621"/>
      <c r="DO37" s="621"/>
      <c r="DP37" s="621"/>
      <c r="DQ37" s="621"/>
      <c r="DR37" s="621"/>
      <c r="DS37" s="621"/>
      <c r="DT37" s="621"/>
      <c r="DU37" s="621"/>
      <c r="DV37" s="622"/>
      <c r="DW37" s="611">
        <v>2.9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2070224</v>
      </c>
      <c r="S38" s="609"/>
      <c r="T38" s="609"/>
      <c r="U38" s="609"/>
      <c r="V38" s="609"/>
      <c r="W38" s="609"/>
      <c r="X38" s="609"/>
      <c r="Y38" s="610"/>
      <c r="Z38" s="646">
        <v>2.5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19374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22895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5056904</v>
      </c>
      <c r="CS38" s="609"/>
      <c r="CT38" s="609"/>
      <c r="CU38" s="609"/>
      <c r="CV38" s="609"/>
      <c r="CW38" s="609"/>
      <c r="CX38" s="609"/>
      <c r="CY38" s="610"/>
      <c r="CZ38" s="611">
        <v>6.4</v>
      </c>
      <c r="DA38" s="623"/>
      <c r="DB38" s="623"/>
      <c r="DC38" s="624"/>
      <c r="DD38" s="614">
        <v>3921947</v>
      </c>
      <c r="DE38" s="609"/>
      <c r="DF38" s="609"/>
      <c r="DG38" s="609"/>
      <c r="DH38" s="609"/>
      <c r="DI38" s="609"/>
      <c r="DJ38" s="609"/>
      <c r="DK38" s="610"/>
      <c r="DL38" s="614">
        <v>3585465</v>
      </c>
      <c r="DM38" s="609"/>
      <c r="DN38" s="609"/>
      <c r="DO38" s="609"/>
      <c r="DP38" s="609"/>
      <c r="DQ38" s="609"/>
      <c r="DR38" s="609"/>
      <c r="DS38" s="609"/>
      <c r="DT38" s="609"/>
      <c r="DU38" s="609"/>
      <c r="DV38" s="610"/>
      <c r="DW38" s="611">
        <v>10.1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37511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1575464</v>
      </c>
      <c r="CS39" s="621"/>
      <c r="CT39" s="621"/>
      <c r="CU39" s="621"/>
      <c r="CV39" s="621"/>
      <c r="CW39" s="621"/>
      <c r="CX39" s="621"/>
      <c r="CY39" s="622"/>
      <c r="CZ39" s="611">
        <v>2</v>
      </c>
      <c r="DA39" s="623"/>
      <c r="DB39" s="623"/>
      <c r="DC39" s="624"/>
      <c r="DD39" s="614">
        <v>1449472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135724</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73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10000</v>
      </c>
      <c r="CS40" s="609"/>
      <c r="CT40" s="609"/>
      <c r="CU40" s="609"/>
      <c r="CV40" s="609"/>
      <c r="CW40" s="609"/>
      <c r="CX40" s="609"/>
      <c r="CY40" s="610"/>
      <c r="CZ40" s="611">
        <v>0</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82463546</v>
      </c>
      <c r="S41" s="633"/>
      <c r="T41" s="633"/>
      <c r="U41" s="633"/>
      <c r="V41" s="633"/>
      <c r="W41" s="633"/>
      <c r="X41" s="633"/>
      <c r="Y41" s="636"/>
      <c r="Z41" s="637">
        <v>100</v>
      </c>
      <c r="AA41" s="637"/>
      <c r="AB41" s="637"/>
      <c r="AC41" s="637"/>
      <c r="AD41" s="638">
        <v>35429799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1698735</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3358169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298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9323565</v>
      </c>
      <c r="CS42" s="621"/>
      <c r="CT42" s="621"/>
      <c r="CU42" s="621"/>
      <c r="CV42" s="621"/>
      <c r="CW42" s="621"/>
      <c r="CX42" s="621"/>
      <c r="CY42" s="622"/>
      <c r="CZ42" s="611">
        <v>11.8</v>
      </c>
      <c r="DA42" s="623"/>
      <c r="DB42" s="623"/>
      <c r="DC42" s="624"/>
      <c r="DD42" s="614">
        <v>1843269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178961</v>
      </c>
      <c r="CS43" s="621"/>
      <c r="CT43" s="621"/>
      <c r="CU43" s="621"/>
      <c r="CV43" s="621"/>
      <c r="CW43" s="621"/>
      <c r="CX43" s="621"/>
      <c r="CY43" s="622"/>
      <c r="CZ43" s="611">
        <v>0.2</v>
      </c>
      <c r="DA43" s="623"/>
      <c r="DB43" s="623"/>
      <c r="DC43" s="624"/>
      <c r="DD43" s="614">
        <v>178961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9323565</v>
      </c>
      <c r="CS44" s="609"/>
      <c r="CT44" s="609"/>
      <c r="CU44" s="609"/>
      <c r="CV44" s="609"/>
      <c r="CW44" s="609"/>
      <c r="CX44" s="609"/>
      <c r="CY44" s="610"/>
      <c r="CZ44" s="611">
        <v>11.8</v>
      </c>
      <c r="DA44" s="612"/>
      <c r="DB44" s="612"/>
      <c r="DC44" s="613"/>
      <c r="DD44" s="614">
        <v>1843269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7099058</v>
      </c>
      <c r="CS45" s="621"/>
      <c r="CT45" s="621"/>
      <c r="CU45" s="621"/>
      <c r="CV45" s="621"/>
      <c r="CW45" s="621"/>
      <c r="CX45" s="621"/>
      <c r="CY45" s="622"/>
      <c r="CZ45" s="611">
        <v>9</v>
      </c>
      <c r="DA45" s="623"/>
      <c r="DB45" s="623"/>
      <c r="DC45" s="624"/>
      <c r="DD45" s="614">
        <v>263684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2224507</v>
      </c>
      <c r="CS46" s="609"/>
      <c r="CT46" s="609"/>
      <c r="CU46" s="609"/>
      <c r="CV46" s="609"/>
      <c r="CW46" s="609"/>
      <c r="CX46" s="609"/>
      <c r="CY46" s="610"/>
      <c r="CZ46" s="611">
        <v>2.8</v>
      </c>
      <c r="DA46" s="612"/>
      <c r="DB46" s="612"/>
      <c r="DC46" s="613"/>
      <c r="DD46" s="614">
        <v>1579585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79306573</v>
      </c>
      <c r="CS49" s="593"/>
      <c r="CT49" s="593"/>
      <c r="CU49" s="593"/>
      <c r="CV49" s="593"/>
      <c r="CW49" s="593"/>
      <c r="CX49" s="593"/>
      <c r="CY49" s="594"/>
      <c r="CZ49" s="595">
        <v>100</v>
      </c>
      <c r="DA49" s="596"/>
      <c r="DB49" s="596"/>
      <c r="DC49" s="597"/>
      <c r="DD49" s="598">
        <v>42000940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All9IPIuf2GMN5363noKNSK3kPGTcasKryx+ISqd6kGqKlR8LUy8fy1dofMNc61EK72PBncQoZKm2KPh5gaZA==" saltValue="dXZkwgUQGPd5IC4gihHf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opLeftCell="A52" zoomScale="70" zoomScaleNormal="25" zoomScaleSheetLayoutView="70" workbookViewId="0">
      <selection activeCell="V62" sqref="V62:Z62"/>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82462</v>
      </c>
      <c r="R7" s="1090"/>
      <c r="S7" s="1090"/>
      <c r="T7" s="1090"/>
      <c r="U7" s="1090"/>
      <c r="V7" s="1090">
        <v>79369</v>
      </c>
      <c r="W7" s="1090"/>
      <c r="X7" s="1090"/>
      <c r="Y7" s="1090"/>
      <c r="Z7" s="1090"/>
      <c r="AA7" s="1090">
        <v>3093</v>
      </c>
      <c r="AB7" s="1090"/>
      <c r="AC7" s="1090"/>
      <c r="AD7" s="1090"/>
      <c r="AE7" s="1091"/>
      <c r="AF7" s="1092">
        <v>2011</v>
      </c>
      <c r="AG7" s="1093"/>
      <c r="AH7" s="1093"/>
      <c r="AI7" s="1093"/>
      <c r="AJ7" s="1094"/>
      <c r="AK7" s="1095">
        <v>1751</v>
      </c>
      <c r="AL7" s="1096"/>
      <c r="AM7" s="1096"/>
      <c r="AN7" s="1096"/>
      <c r="AO7" s="1096"/>
      <c r="AP7" s="1096">
        <v>42154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558</v>
      </c>
      <c r="BT7" s="1087"/>
      <c r="BU7" s="1087"/>
      <c r="BV7" s="1087"/>
      <c r="BW7" s="1087"/>
      <c r="BX7" s="1087"/>
      <c r="BY7" s="1087"/>
      <c r="BZ7" s="1087"/>
      <c r="CA7" s="1087"/>
      <c r="CB7" s="1087"/>
      <c r="CC7" s="1087"/>
      <c r="CD7" s="1087"/>
      <c r="CE7" s="1087"/>
      <c r="CF7" s="1087"/>
      <c r="CG7" s="1099"/>
      <c r="CH7" s="1083">
        <v>-24</v>
      </c>
      <c r="CI7" s="1084"/>
      <c r="CJ7" s="1084"/>
      <c r="CK7" s="1084"/>
      <c r="CL7" s="1085"/>
      <c r="CM7" s="1083">
        <v>404</v>
      </c>
      <c r="CN7" s="1084"/>
      <c r="CO7" s="1084"/>
      <c r="CP7" s="1084"/>
      <c r="CQ7" s="1085"/>
      <c r="CR7" s="1083">
        <v>30</v>
      </c>
      <c r="CS7" s="1084"/>
      <c r="CT7" s="1084"/>
      <c r="CU7" s="1084"/>
      <c r="CV7" s="1085"/>
      <c r="CW7" s="1083">
        <v>0</v>
      </c>
      <c r="CX7" s="1084"/>
      <c r="CY7" s="1084"/>
      <c r="CZ7" s="1084"/>
      <c r="DA7" s="1085"/>
      <c r="DB7" s="1083" t="s">
        <v>556</v>
      </c>
      <c r="DC7" s="1084"/>
      <c r="DD7" s="1084"/>
      <c r="DE7" s="1084"/>
      <c r="DF7" s="1085"/>
      <c r="DG7" s="1083" t="s">
        <v>556</v>
      </c>
      <c r="DH7" s="1084"/>
      <c r="DI7" s="1084"/>
      <c r="DJ7" s="1084"/>
      <c r="DK7" s="1085"/>
      <c r="DL7" s="1083" t="s">
        <v>556</v>
      </c>
      <c r="DM7" s="1084"/>
      <c r="DN7" s="1084"/>
      <c r="DO7" s="1084"/>
      <c r="DP7" s="1085"/>
      <c r="DQ7" s="1083" t="s">
        <v>556</v>
      </c>
      <c r="DR7" s="1084"/>
      <c r="DS7" s="1084"/>
      <c r="DT7" s="1084"/>
      <c r="DU7" s="1085"/>
      <c r="DV7" s="1086"/>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257</v>
      </c>
      <c r="R8" s="1026"/>
      <c r="S8" s="1026"/>
      <c r="T8" s="1026"/>
      <c r="U8" s="1026"/>
      <c r="V8" s="1026">
        <v>193</v>
      </c>
      <c r="W8" s="1026"/>
      <c r="X8" s="1026"/>
      <c r="Y8" s="1026"/>
      <c r="Z8" s="1026"/>
      <c r="AA8" s="1026">
        <v>64</v>
      </c>
      <c r="AB8" s="1026"/>
      <c r="AC8" s="1026"/>
      <c r="AD8" s="1026"/>
      <c r="AE8" s="1027"/>
      <c r="AF8" s="1022">
        <v>3</v>
      </c>
      <c r="AG8" s="1023"/>
      <c r="AH8" s="1023"/>
      <c r="AI8" s="1023"/>
      <c r="AJ8" s="1024"/>
      <c r="AK8" s="1067">
        <v>199</v>
      </c>
      <c r="AL8" s="1068"/>
      <c r="AM8" s="1068"/>
      <c r="AN8" s="1068"/>
      <c r="AO8" s="1068"/>
      <c r="AP8" s="1068">
        <v>347</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559</v>
      </c>
      <c r="BT8" s="980"/>
      <c r="BU8" s="980"/>
      <c r="BV8" s="980"/>
      <c r="BW8" s="980"/>
      <c r="BX8" s="980"/>
      <c r="BY8" s="980"/>
      <c r="BZ8" s="980"/>
      <c r="CA8" s="980"/>
      <c r="CB8" s="980"/>
      <c r="CC8" s="980"/>
      <c r="CD8" s="980"/>
      <c r="CE8" s="980"/>
      <c r="CF8" s="980"/>
      <c r="CG8" s="1001"/>
      <c r="CH8" s="976">
        <v>0</v>
      </c>
      <c r="CI8" s="977"/>
      <c r="CJ8" s="977"/>
      <c r="CK8" s="977"/>
      <c r="CL8" s="978"/>
      <c r="CM8" s="976">
        <v>61</v>
      </c>
      <c r="CN8" s="977"/>
      <c r="CO8" s="977"/>
      <c r="CP8" s="977"/>
      <c r="CQ8" s="978"/>
      <c r="CR8" s="976">
        <v>5</v>
      </c>
      <c r="CS8" s="977"/>
      <c r="CT8" s="977"/>
      <c r="CU8" s="977"/>
      <c r="CV8" s="978"/>
      <c r="CW8" s="976" t="s">
        <v>567</v>
      </c>
      <c r="CX8" s="977"/>
      <c r="CY8" s="977"/>
      <c r="CZ8" s="977"/>
      <c r="DA8" s="978"/>
      <c r="DB8" s="976">
        <v>25</v>
      </c>
      <c r="DC8" s="977"/>
      <c r="DD8" s="977"/>
      <c r="DE8" s="977"/>
      <c r="DF8" s="978"/>
      <c r="DG8" s="976" t="s">
        <v>567</v>
      </c>
      <c r="DH8" s="977"/>
      <c r="DI8" s="977"/>
      <c r="DJ8" s="977"/>
      <c r="DK8" s="978"/>
      <c r="DL8" s="976" t="s">
        <v>567</v>
      </c>
      <c r="DM8" s="977"/>
      <c r="DN8" s="977"/>
      <c r="DO8" s="977"/>
      <c r="DP8" s="978"/>
      <c r="DQ8" s="976" t="s">
        <v>567</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560</v>
      </c>
      <c r="BT9" s="980"/>
      <c r="BU9" s="980"/>
      <c r="BV9" s="980"/>
      <c r="BW9" s="980"/>
      <c r="BX9" s="980"/>
      <c r="BY9" s="980"/>
      <c r="BZ9" s="980"/>
      <c r="CA9" s="980"/>
      <c r="CB9" s="980"/>
      <c r="CC9" s="980"/>
      <c r="CD9" s="980"/>
      <c r="CE9" s="980"/>
      <c r="CF9" s="980"/>
      <c r="CG9" s="1001"/>
      <c r="CH9" s="976">
        <v>-2</v>
      </c>
      <c r="CI9" s="977"/>
      <c r="CJ9" s="977"/>
      <c r="CK9" s="977"/>
      <c r="CL9" s="978"/>
      <c r="CM9" s="976">
        <v>31</v>
      </c>
      <c r="CN9" s="977"/>
      <c r="CO9" s="977"/>
      <c r="CP9" s="977"/>
      <c r="CQ9" s="978"/>
      <c r="CR9" s="976">
        <v>22</v>
      </c>
      <c r="CS9" s="977"/>
      <c r="CT9" s="977"/>
      <c r="CU9" s="977"/>
      <c r="CV9" s="978"/>
      <c r="CW9" s="976">
        <v>5</v>
      </c>
      <c r="CX9" s="977"/>
      <c r="CY9" s="977"/>
      <c r="CZ9" s="977"/>
      <c r="DA9" s="978"/>
      <c r="DB9" s="976" t="s">
        <v>567</v>
      </c>
      <c r="DC9" s="977"/>
      <c r="DD9" s="977"/>
      <c r="DE9" s="977"/>
      <c r="DF9" s="978"/>
      <c r="DG9" s="976" t="s">
        <v>567</v>
      </c>
      <c r="DH9" s="977"/>
      <c r="DI9" s="977"/>
      <c r="DJ9" s="977"/>
      <c r="DK9" s="978"/>
      <c r="DL9" s="976" t="s">
        <v>567</v>
      </c>
      <c r="DM9" s="977"/>
      <c r="DN9" s="977"/>
      <c r="DO9" s="977"/>
      <c r="DP9" s="978"/>
      <c r="DQ9" s="976" t="s">
        <v>567</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561</v>
      </c>
      <c r="BT10" s="980"/>
      <c r="BU10" s="980"/>
      <c r="BV10" s="980"/>
      <c r="BW10" s="980"/>
      <c r="BX10" s="980"/>
      <c r="BY10" s="980"/>
      <c r="BZ10" s="980"/>
      <c r="CA10" s="980"/>
      <c r="CB10" s="980"/>
      <c r="CC10" s="980"/>
      <c r="CD10" s="980"/>
      <c r="CE10" s="980"/>
      <c r="CF10" s="980"/>
      <c r="CG10" s="1001"/>
      <c r="CH10" s="976">
        <v>2</v>
      </c>
      <c r="CI10" s="977"/>
      <c r="CJ10" s="977"/>
      <c r="CK10" s="977"/>
      <c r="CL10" s="978"/>
      <c r="CM10" s="976">
        <v>356</v>
      </c>
      <c r="CN10" s="977"/>
      <c r="CO10" s="977"/>
      <c r="CP10" s="977"/>
      <c r="CQ10" s="978"/>
      <c r="CR10" s="976">
        <v>3</v>
      </c>
      <c r="CS10" s="977"/>
      <c r="CT10" s="977"/>
      <c r="CU10" s="977"/>
      <c r="CV10" s="978"/>
      <c r="CW10" s="976" t="s">
        <v>567</v>
      </c>
      <c r="CX10" s="977"/>
      <c r="CY10" s="977"/>
      <c r="CZ10" s="977"/>
      <c r="DA10" s="978"/>
      <c r="DB10" s="976" t="s">
        <v>567</v>
      </c>
      <c r="DC10" s="977"/>
      <c r="DD10" s="977"/>
      <c r="DE10" s="977"/>
      <c r="DF10" s="978"/>
      <c r="DG10" s="976" t="s">
        <v>567</v>
      </c>
      <c r="DH10" s="977"/>
      <c r="DI10" s="977"/>
      <c r="DJ10" s="977"/>
      <c r="DK10" s="978"/>
      <c r="DL10" s="976" t="s">
        <v>567</v>
      </c>
      <c r="DM10" s="977"/>
      <c r="DN10" s="977"/>
      <c r="DO10" s="977"/>
      <c r="DP10" s="978"/>
      <c r="DQ10" s="976" t="s">
        <v>567</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82517</v>
      </c>
      <c r="R23" s="1048"/>
      <c r="S23" s="1048"/>
      <c r="T23" s="1048"/>
      <c r="U23" s="1048"/>
      <c r="V23" s="1048">
        <v>79360</v>
      </c>
      <c r="W23" s="1048"/>
      <c r="X23" s="1048"/>
      <c r="Y23" s="1048"/>
      <c r="Z23" s="1048"/>
      <c r="AA23" s="1048">
        <v>3157</v>
      </c>
      <c r="AB23" s="1048"/>
      <c r="AC23" s="1048"/>
      <c r="AD23" s="1048"/>
      <c r="AE23" s="1055"/>
      <c r="AF23" s="1056">
        <v>2014</v>
      </c>
      <c r="AG23" s="1048"/>
      <c r="AH23" s="1048"/>
      <c r="AI23" s="1048"/>
      <c r="AJ23" s="1057"/>
      <c r="AK23" s="1058"/>
      <c r="AL23" s="1059"/>
      <c r="AM23" s="1059"/>
      <c r="AN23" s="1059"/>
      <c r="AO23" s="1059"/>
      <c r="AP23" s="1048">
        <v>42501</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18652</v>
      </c>
      <c r="R28" s="1038"/>
      <c r="S28" s="1038"/>
      <c r="T28" s="1038"/>
      <c r="U28" s="1038"/>
      <c r="V28" s="1038">
        <v>18062</v>
      </c>
      <c r="W28" s="1038"/>
      <c r="X28" s="1038"/>
      <c r="Y28" s="1038"/>
      <c r="Z28" s="1038"/>
      <c r="AA28" s="1038">
        <v>590</v>
      </c>
      <c r="AB28" s="1038"/>
      <c r="AC28" s="1038"/>
      <c r="AD28" s="1038"/>
      <c r="AE28" s="1039"/>
      <c r="AF28" s="1040">
        <v>590</v>
      </c>
      <c r="AG28" s="1038"/>
      <c r="AH28" s="1038"/>
      <c r="AI28" s="1038"/>
      <c r="AJ28" s="1041"/>
      <c r="AK28" s="1029">
        <v>2287</v>
      </c>
      <c r="AL28" s="1030"/>
      <c r="AM28" s="1030"/>
      <c r="AN28" s="1030"/>
      <c r="AO28" s="1030"/>
      <c r="AP28" s="1030" t="s">
        <v>546</v>
      </c>
      <c r="AQ28" s="1030"/>
      <c r="AR28" s="1030"/>
      <c r="AS28" s="1030"/>
      <c r="AT28" s="1030"/>
      <c r="AU28" s="1030" t="s">
        <v>547</v>
      </c>
      <c r="AV28" s="1030"/>
      <c r="AW28" s="1030"/>
      <c r="AX28" s="1030"/>
      <c r="AY28" s="1030"/>
      <c r="AZ28" s="1031" t="s">
        <v>546</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11125</v>
      </c>
      <c r="R29" s="1026"/>
      <c r="S29" s="1026"/>
      <c r="T29" s="1026"/>
      <c r="U29" s="1026"/>
      <c r="V29" s="1026">
        <v>10823</v>
      </c>
      <c r="W29" s="1026"/>
      <c r="X29" s="1026"/>
      <c r="Y29" s="1026"/>
      <c r="Z29" s="1026"/>
      <c r="AA29" s="1026">
        <v>303</v>
      </c>
      <c r="AB29" s="1026"/>
      <c r="AC29" s="1026"/>
      <c r="AD29" s="1026"/>
      <c r="AE29" s="1027"/>
      <c r="AF29" s="1022">
        <v>303</v>
      </c>
      <c r="AG29" s="1023"/>
      <c r="AH29" s="1023"/>
      <c r="AI29" s="1023"/>
      <c r="AJ29" s="1024"/>
      <c r="AK29" s="967">
        <v>2173</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1597</v>
      </c>
      <c r="R30" s="1026"/>
      <c r="S30" s="1026"/>
      <c r="T30" s="1026"/>
      <c r="U30" s="1026"/>
      <c r="V30" s="1026">
        <v>1592</v>
      </c>
      <c r="W30" s="1026"/>
      <c r="X30" s="1026"/>
      <c r="Y30" s="1026"/>
      <c r="Z30" s="1026"/>
      <c r="AA30" s="1026">
        <v>5</v>
      </c>
      <c r="AB30" s="1026"/>
      <c r="AC30" s="1026"/>
      <c r="AD30" s="1026"/>
      <c r="AE30" s="1027"/>
      <c r="AF30" s="1022">
        <v>5</v>
      </c>
      <c r="AG30" s="1023"/>
      <c r="AH30" s="1023"/>
      <c r="AI30" s="1023"/>
      <c r="AJ30" s="1024"/>
      <c r="AK30" s="967">
        <v>333</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3295</v>
      </c>
      <c r="R31" s="1026"/>
      <c r="S31" s="1026"/>
      <c r="T31" s="1026"/>
      <c r="U31" s="1026"/>
      <c r="V31" s="1026">
        <v>3095</v>
      </c>
      <c r="W31" s="1026"/>
      <c r="X31" s="1026"/>
      <c r="Y31" s="1026"/>
      <c r="Z31" s="1026"/>
      <c r="AA31" s="1026">
        <v>200</v>
      </c>
      <c r="AB31" s="1026"/>
      <c r="AC31" s="1026"/>
      <c r="AD31" s="1026"/>
      <c r="AE31" s="1027"/>
      <c r="AF31" s="1022">
        <v>4498</v>
      </c>
      <c r="AG31" s="1023"/>
      <c r="AH31" s="1023"/>
      <c r="AI31" s="1023"/>
      <c r="AJ31" s="1024"/>
      <c r="AK31" s="967">
        <v>19</v>
      </c>
      <c r="AL31" s="958"/>
      <c r="AM31" s="958"/>
      <c r="AN31" s="958"/>
      <c r="AO31" s="958"/>
      <c r="AP31" s="958">
        <v>58</v>
      </c>
      <c r="AQ31" s="958"/>
      <c r="AR31" s="958"/>
      <c r="AS31" s="958"/>
      <c r="AT31" s="958"/>
      <c r="AU31" s="958" t="s">
        <v>546</v>
      </c>
      <c r="AV31" s="958"/>
      <c r="AW31" s="958"/>
      <c r="AX31" s="958"/>
      <c r="AY31" s="958"/>
      <c r="AZ31" s="958" t="s">
        <v>546</v>
      </c>
      <c r="BA31" s="958"/>
      <c r="BB31" s="958"/>
      <c r="BC31" s="958"/>
      <c r="BD31" s="95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394</v>
      </c>
      <c r="C32" s="1018"/>
      <c r="D32" s="1018"/>
      <c r="E32" s="1018"/>
      <c r="F32" s="1018"/>
      <c r="G32" s="1018"/>
      <c r="H32" s="1018"/>
      <c r="I32" s="1018"/>
      <c r="J32" s="1018"/>
      <c r="K32" s="1018"/>
      <c r="L32" s="1018"/>
      <c r="M32" s="1018"/>
      <c r="N32" s="1018"/>
      <c r="O32" s="1018"/>
      <c r="P32" s="1019"/>
      <c r="Q32" s="1025">
        <v>2599</v>
      </c>
      <c r="R32" s="1026"/>
      <c r="S32" s="1026"/>
      <c r="T32" s="1026"/>
      <c r="U32" s="1026"/>
      <c r="V32" s="1026">
        <v>2565</v>
      </c>
      <c r="W32" s="1026"/>
      <c r="X32" s="1026"/>
      <c r="Y32" s="1026"/>
      <c r="Z32" s="1026"/>
      <c r="AA32" s="1026">
        <v>34</v>
      </c>
      <c r="AB32" s="1026"/>
      <c r="AC32" s="1026"/>
      <c r="AD32" s="1026"/>
      <c r="AE32" s="1027"/>
      <c r="AF32" s="1022">
        <v>1041</v>
      </c>
      <c r="AG32" s="1023"/>
      <c r="AH32" s="1023"/>
      <c r="AI32" s="1023"/>
      <c r="AJ32" s="1024"/>
      <c r="AK32" s="967">
        <v>770</v>
      </c>
      <c r="AL32" s="958"/>
      <c r="AM32" s="958"/>
      <c r="AN32" s="958"/>
      <c r="AO32" s="958"/>
      <c r="AP32" s="958">
        <v>10124</v>
      </c>
      <c r="AQ32" s="958"/>
      <c r="AR32" s="958"/>
      <c r="AS32" s="958"/>
      <c r="AT32" s="958"/>
      <c r="AU32" s="958">
        <v>134</v>
      </c>
      <c r="AV32" s="958"/>
      <c r="AW32" s="958"/>
      <c r="AX32" s="958"/>
      <c r="AY32" s="958"/>
      <c r="AZ32" s="958" t="s">
        <v>546</v>
      </c>
      <c r="BA32" s="958"/>
      <c r="BB32" s="958"/>
      <c r="BC32" s="958"/>
      <c r="BD32" s="95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6437</v>
      </c>
      <c r="AG63" s="946"/>
      <c r="AH63" s="946"/>
      <c r="AI63" s="946"/>
      <c r="AJ63" s="1009"/>
      <c r="AK63" s="1010"/>
      <c r="AL63" s="950"/>
      <c r="AM63" s="950"/>
      <c r="AN63" s="950"/>
      <c r="AO63" s="950"/>
      <c r="AP63" s="946">
        <v>10182</v>
      </c>
      <c r="AQ63" s="946"/>
      <c r="AR63" s="946"/>
      <c r="AS63" s="946"/>
      <c r="AT63" s="946"/>
      <c r="AU63" s="946">
        <v>134</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548</v>
      </c>
      <c r="C68" s="973"/>
      <c r="D68" s="973"/>
      <c r="E68" s="973"/>
      <c r="F68" s="973"/>
      <c r="G68" s="973"/>
      <c r="H68" s="973"/>
      <c r="I68" s="973"/>
      <c r="J68" s="973"/>
      <c r="K68" s="973"/>
      <c r="L68" s="973"/>
      <c r="M68" s="973"/>
      <c r="N68" s="973"/>
      <c r="O68" s="973"/>
      <c r="P68" s="974"/>
      <c r="Q68" s="975">
        <v>3170</v>
      </c>
      <c r="R68" s="969"/>
      <c r="S68" s="969"/>
      <c r="T68" s="969"/>
      <c r="U68" s="969"/>
      <c r="V68" s="969">
        <v>2986</v>
      </c>
      <c r="W68" s="969"/>
      <c r="X68" s="969"/>
      <c r="Y68" s="969"/>
      <c r="Z68" s="969"/>
      <c r="AA68" s="969">
        <v>183</v>
      </c>
      <c r="AB68" s="969"/>
      <c r="AC68" s="969"/>
      <c r="AD68" s="969"/>
      <c r="AE68" s="969"/>
      <c r="AF68" s="969">
        <v>150</v>
      </c>
      <c r="AG68" s="969"/>
      <c r="AH68" s="969"/>
      <c r="AI68" s="969"/>
      <c r="AJ68" s="969"/>
      <c r="AK68" s="969">
        <v>122</v>
      </c>
      <c r="AL68" s="969"/>
      <c r="AM68" s="969"/>
      <c r="AN68" s="969"/>
      <c r="AO68" s="969"/>
      <c r="AP68" s="969">
        <v>1670</v>
      </c>
      <c r="AQ68" s="969"/>
      <c r="AR68" s="969"/>
      <c r="AS68" s="969"/>
      <c r="AT68" s="969"/>
      <c r="AU68" s="969">
        <v>657</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549</v>
      </c>
      <c r="C69" s="962"/>
      <c r="D69" s="962"/>
      <c r="E69" s="962"/>
      <c r="F69" s="962"/>
      <c r="G69" s="962"/>
      <c r="H69" s="962"/>
      <c r="I69" s="962"/>
      <c r="J69" s="962"/>
      <c r="K69" s="962"/>
      <c r="L69" s="962"/>
      <c r="M69" s="962"/>
      <c r="N69" s="962"/>
      <c r="O69" s="962"/>
      <c r="P69" s="963"/>
      <c r="Q69" s="964">
        <v>215</v>
      </c>
      <c r="R69" s="958"/>
      <c r="S69" s="958"/>
      <c r="T69" s="958"/>
      <c r="U69" s="958"/>
      <c r="V69" s="958">
        <v>200</v>
      </c>
      <c r="W69" s="958"/>
      <c r="X69" s="958"/>
      <c r="Y69" s="958"/>
      <c r="Z69" s="958"/>
      <c r="AA69" s="958">
        <v>14</v>
      </c>
      <c r="AB69" s="958"/>
      <c r="AC69" s="958"/>
      <c r="AD69" s="958"/>
      <c r="AE69" s="958"/>
      <c r="AF69" s="958">
        <v>14</v>
      </c>
      <c r="AG69" s="958"/>
      <c r="AH69" s="958"/>
      <c r="AI69" s="958"/>
      <c r="AJ69" s="958"/>
      <c r="AK69" s="958" t="s">
        <v>556</v>
      </c>
      <c r="AL69" s="958"/>
      <c r="AM69" s="958"/>
      <c r="AN69" s="958"/>
      <c r="AO69" s="958"/>
      <c r="AP69" s="958" t="s">
        <v>557</v>
      </c>
      <c r="AQ69" s="958"/>
      <c r="AR69" s="958"/>
      <c r="AS69" s="958"/>
      <c r="AT69" s="958"/>
      <c r="AU69" s="958" t="s">
        <v>556</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550</v>
      </c>
      <c r="C70" s="962"/>
      <c r="D70" s="962"/>
      <c r="E70" s="962"/>
      <c r="F70" s="962"/>
      <c r="G70" s="962"/>
      <c r="H70" s="962"/>
      <c r="I70" s="962"/>
      <c r="J70" s="962"/>
      <c r="K70" s="962"/>
      <c r="L70" s="962"/>
      <c r="M70" s="962"/>
      <c r="N70" s="962"/>
      <c r="O70" s="962"/>
      <c r="P70" s="963"/>
      <c r="Q70" s="964">
        <v>7535</v>
      </c>
      <c r="R70" s="958"/>
      <c r="S70" s="958"/>
      <c r="T70" s="958"/>
      <c r="U70" s="958"/>
      <c r="V70" s="958">
        <v>7036</v>
      </c>
      <c r="W70" s="958"/>
      <c r="X70" s="958"/>
      <c r="Y70" s="958"/>
      <c r="Z70" s="958"/>
      <c r="AA70" s="958">
        <v>499</v>
      </c>
      <c r="AB70" s="958"/>
      <c r="AC70" s="958"/>
      <c r="AD70" s="958"/>
      <c r="AE70" s="958"/>
      <c r="AF70" s="958">
        <v>512</v>
      </c>
      <c r="AG70" s="958"/>
      <c r="AH70" s="958"/>
      <c r="AI70" s="958"/>
      <c r="AJ70" s="958"/>
      <c r="AK70" s="958">
        <v>2</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551</v>
      </c>
      <c r="C71" s="962"/>
      <c r="D71" s="962"/>
      <c r="E71" s="962"/>
      <c r="F71" s="962"/>
      <c r="G71" s="962"/>
      <c r="H71" s="962"/>
      <c r="I71" s="962"/>
      <c r="J71" s="962"/>
      <c r="K71" s="962"/>
      <c r="L71" s="962"/>
      <c r="M71" s="962"/>
      <c r="N71" s="962"/>
      <c r="O71" s="962"/>
      <c r="P71" s="963"/>
      <c r="Q71" s="964">
        <v>141</v>
      </c>
      <c r="R71" s="958"/>
      <c r="S71" s="958"/>
      <c r="T71" s="958"/>
      <c r="U71" s="958"/>
      <c r="V71" s="958">
        <v>128</v>
      </c>
      <c r="W71" s="958"/>
      <c r="X71" s="958"/>
      <c r="Y71" s="958"/>
      <c r="Z71" s="958"/>
      <c r="AA71" s="958">
        <v>13</v>
      </c>
      <c r="AB71" s="958"/>
      <c r="AC71" s="958"/>
      <c r="AD71" s="958"/>
      <c r="AE71" s="958"/>
      <c r="AF71" s="958" t="s">
        <v>556</v>
      </c>
      <c r="AG71" s="958"/>
      <c r="AH71" s="958"/>
      <c r="AI71" s="958"/>
      <c r="AJ71" s="958"/>
      <c r="AK71" s="958">
        <v>8</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552</v>
      </c>
      <c r="C72" s="962"/>
      <c r="D72" s="962"/>
      <c r="E72" s="962"/>
      <c r="F72" s="962"/>
      <c r="G72" s="962"/>
      <c r="H72" s="962"/>
      <c r="I72" s="962"/>
      <c r="J72" s="962"/>
      <c r="K72" s="962"/>
      <c r="L72" s="962"/>
      <c r="M72" s="962"/>
      <c r="N72" s="962"/>
      <c r="O72" s="962"/>
      <c r="P72" s="963"/>
      <c r="Q72" s="964">
        <v>276</v>
      </c>
      <c r="R72" s="958"/>
      <c r="S72" s="958"/>
      <c r="T72" s="958"/>
      <c r="U72" s="958"/>
      <c r="V72" s="958">
        <v>247</v>
      </c>
      <c r="W72" s="958"/>
      <c r="X72" s="958"/>
      <c r="Y72" s="958"/>
      <c r="Z72" s="958"/>
      <c r="AA72" s="958">
        <v>29</v>
      </c>
      <c r="AB72" s="958"/>
      <c r="AC72" s="958"/>
      <c r="AD72" s="958"/>
      <c r="AE72" s="958"/>
      <c r="AF72" s="958">
        <v>29</v>
      </c>
      <c r="AG72" s="958"/>
      <c r="AH72" s="958"/>
      <c r="AI72" s="958"/>
      <c r="AJ72" s="958"/>
      <c r="AK72" s="958">
        <v>26</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553</v>
      </c>
      <c r="C73" s="962"/>
      <c r="D73" s="962"/>
      <c r="E73" s="962"/>
      <c r="F73" s="962"/>
      <c r="G73" s="962"/>
      <c r="H73" s="962"/>
      <c r="I73" s="962"/>
      <c r="J73" s="962"/>
      <c r="K73" s="962"/>
      <c r="L73" s="962"/>
      <c r="M73" s="962"/>
      <c r="N73" s="962"/>
      <c r="O73" s="962"/>
      <c r="P73" s="963"/>
      <c r="Q73" s="964">
        <v>41</v>
      </c>
      <c r="R73" s="958"/>
      <c r="S73" s="958"/>
      <c r="T73" s="958"/>
      <c r="U73" s="958"/>
      <c r="V73" s="958">
        <v>18</v>
      </c>
      <c r="W73" s="958"/>
      <c r="X73" s="958"/>
      <c r="Y73" s="958"/>
      <c r="Z73" s="958"/>
      <c r="AA73" s="958">
        <v>23</v>
      </c>
      <c r="AB73" s="958"/>
      <c r="AC73" s="958"/>
      <c r="AD73" s="958"/>
      <c r="AE73" s="958"/>
      <c r="AF73" s="958">
        <v>23</v>
      </c>
      <c r="AG73" s="958"/>
      <c r="AH73" s="958"/>
      <c r="AI73" s="958"/>
      <c r="AJ73" s="958"/>
      <c r="AK73" s="958" t="s">
        <v>556</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554</v>
      </c>
      <c r="C74" s="962"/>
      <c r="D74" s="962"/>
      <c r="E74" s="962"/>
      <c r="F74" s="962"/>
      <c r="G74" s="962"/>
      <c r="H74" s="962"/>
      <c r="I74" s="962"/>
      <c r="J74" s="962"/>
      <c r="K74" s="962"/>
      <c r="L74" s="962"/>
      <c r="M74" s="962"/>
      <c r="N74" s="962"/>
      <c r="O74" s="962"/>
      <c r="P74" s="963"/>
      <c r="Q74" s="964">
        <v>298</v>
      </c>
      <c r="R74" s="958"/>
      <c r="S74" s="958"/>
      <c r="T74" s="958"/>
      <c r="U74" s="958"/>
      <c r="V74" s="958">
        <v>271</v>
      </c>
      <c r="W74" s="958"/>
      <c r="X74" s="958"/>
      <c r="Y74" s="958"/>
      <c r="Z74" s="958"/>
      <c r="AA74" s="958">
        <v>27</v>
      </c>
      <c r="AB74" s="958"/>
      <c r="AC74" s="958"/>
      <c r="AD74" s="958"/>
      <c r="AE74" s="958"/>
      <c r="AF74" s="958">
        <v>27</v>
      </c>
      <c r="AG74" s="958"/>
      <c r="AH74" s="958"/>
      <c r="AI74" s="958"/>
      <c r="AJ74" s="958"/>
      <c r="AK74" s="958" t="s">
        <v>556</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555</v>
      </c>
      <c r="C75" s="962"/>
      <c r="D75" s="962"/>
      <c r="E75" s="962"/>
      <c r="F75" s="962"/>
      <c r="G75" s="962"/>
      <c r="H75" s="962"/>
      <c r="I75" s="962"/>
      <c r="J75" s="962"/>
      <c r="K75" s="962"/>
      <c r="L75" s="962"/>
      <c r="M75" s="962"/>
      <c r="N75" s="962"/>
      <c r="O75" s="962"/>
      <c r="P75" s="963"/>
      <c r="Q75" s="965">
        <v>157647</v>
      </c>
      <c r="R75" s="966"/>
      <c r="S75" s="966"/>
      <c r="T75" s="966"/>
      <c r="U75" s="967"/>
      <c r="V75" s="968">
        <v>152544</v>
      </c>
      <c r="W75" s="966"/>
      <c r="X75" s="966"/>
      <c r="Y75" s="966"/>
      <c r="Z75" s="967"/>
      <c r="AA75" s="968">
        <v>5102</v>
      </c>
      <c r="AB75" s="966"/>
      <c r="AC75" s="966"/>
      <c r="AD75" s="966"/>
      <c r="AE75" s="967"/>
      <c r="AF75" s="968">
        <v>5102</v>
      </c>
      <c r="AG75" s="966"/>
      <c r="AH75" s="966"/>
      <c r="AI75" s="966"/>
      <c r="AJ75" s="967"/>
      <c r="AK75" s="958" t="s">
        <v>556</v>
      </c>
      <c r="AL75" s="958"/>
      <c r="AM75" s="958"/>
      <c r="AN75" s="958"/>
      <c r="AO75" s="958"/>
      <c r="AP75" s="958" t="s">
        <v>556</v>
      </c>
      <c r="AQ75" s="958"/>
      <c r="AR75" s="958"/>
      <c r="AS75" s="958"/>
      <c r="AT75" s="958"/>
      <c r="AU75" s="958" t="s">
        <v>556</v>
      </c>
      <c r="AV75" s="958"/>
      <c r="AW75" s="958"/>
      <c r="AX75" s="958"/>
      <c r="AY75" s="958"/>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5857</v>
      </c>
      <c r="AG88" s="946"/>
      <c r="AH88" s="946"/>
      <c r="AI88" s="946"/>
      <c r="AJ88" s="946"/>
      <c r="AK88" s="950"/>
      <c r="AL88" s="950"/>
      <c r="AM88" s="950"/>
      <c r="AN88" s="950"/>
      <c r="AO88" s="950"/>
      <c r="AP88" s="946">
        <v>1670</v>
      </c>
      <c r="AQ88" s="946"/>
      <c r="AR88" s="946"/>
      <c r="AS88" s="946"/>
      <c r="AT88" s="946"/>
      <c r="AU88" s="946">
        <v>657</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60</v>
      </c>
      <c r="CS102" s="940"/>
      <c r="CT102" s="940"/>
      <c r="CU102" s="940"/>
      <c r="CV102" s="941"/>
      <c r="CW102" s="939">
        <v>5</v>
      </c>
      <c r="CX102" s="940"/>
      <c r="CY102" s="940"/>
      <c r="CZ102" s="940"/>
      <c r="DA102" s="941"/>
      <c r="DB102" s="939">
        <v>25</v>
      </c>
      <c r="DC102" s="940"/>
      <c r="DD102" s="940"/>
      <c r="DE102" s="940"/>
      <c r="DF102" s="941"/>
      <c r="DG102" s="939" t="s">
        <v>568</v>
      </c>
      <c r="DH102" s="940"/>
      <c r="DI102" s="940"/>
      <c r="DJ102" s="940"/>
      <c r="DK102" s="941"/>
      <c r="DL102" s="939" t="s">
        <v>568</v>
      </c>
      <c r="DM102" s="940"/>
      <c r="DN102" s="940"/>
      <c r="DO102" s="940"/>
      <c r="DP102" s="941"/>
      <c r="DQ102" s="939" t="s">
        <v>568</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3523256</v>
      </c>
      <c r="AB110" s="876"/>
      <c r="AC110" s="876"/>
      <c r="AD110" s="876"/>
      <c r="AE110" s="877"/>
      <c r="AF110" s="878">
        <v>3517044</v>
      </c>
      <c r="AG110" s="876"/>
      <c r="AH110" s="876"/>
      <c r="AI110" s="876"/>
      <c r="AJ110" s="877"/>
      <c r="AK110" s="878">
        <v>3613553</v>
      </c>
      <c r="AL110" s="876"/>
      <c r="AM110" s="876"/>
      <c r="AN110" s="876"/>
      <c r="AO110" s="877"/>
      <c r="AP110" s="879">
        <v>11.9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44235757</v>
      </c>
      <c r="BR110" s="829"/>
      <c r="BS110" s="829"/>
      <c r="BT110" s="829"/>
      <c r="BU110" s="829"/>
      <c r="BV110" s="829">
        <v>43843787</v>
      </c>
      <c r="BW110" s="829"/>
      <c r="BX110" s="829"/>
      <c r="BY110" s="829"/>
      <c r="BZ110" s="829"/>
      <c r="CA110" s="829">
        <v>42501146</v>
      </c>
      <c r="CB110" s="829"/>
      <c r="CC110" s="829"/>
      <c r="CD110" s="829"/>
      <c r="CE110" s="829"/>
      <c r="CF110" s="853">
        <v>139.4</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2956418</v>
      </c>
      <c r="BR112" s="804"/>
      <c r="BS112" s="804"/>
      <c r="BT112" s="804"/>
      <c r="BU112" s="804"/>
      <c r="BV112" s="804">
        <v>3010579</v>
      </c>
      <c r="BW112" s="804"/>
      <c r="BX112" s="804"/>
      <c r="BY112" s="804"/>
      <c r="BZ112" s="804"/>
      <c r="CA112" s="804">
        <v>3199276</v>
      </c>
      <c r="CB112" s="804"/>
      <c r="CC112" s="804"/>
      <c r="CD112" s="804"/>
      <c r="CE112" s="804"/>
      <c r="CF112" s="862">
        <v>10.5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450461</v>
      </c>
      <c r="AB113" s="906"/>
      <c r="AC113" s="906"/>
      <c r="AD113" s="906"/>
      <c r="AE113" s="907"/>
      <c r="AF113" s="908">
        <v>466732</v>
      </c>
      <c r="AG113" s="906"/>
      <c r="AH113" s="906"/>
      <c r="AI113" s="906"/>
      <c r="AJ113" s="907"/>
      <c r="AK113" s="908">
        <v>434412</v>
      </c>
      <c r="AL113" s="906"/>
      <c r="AM113" s="906"/>
      <c r="AN113" s="906"/>
      <c r="AO113" s="907"/>
      <c r="AP113" s="909">
        <v>1.4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1221573</v>
      </c>
      <c r="BR113" s="804"/>
      <c r="BS113" s="804"/>
      <c r="BT113" s="804"/>
      <c r="BU113" s="804"/>
      <c r="BV113" s="804">
        <v>962479</v>
      </c>
      <c r="BW113" s="804"/>
      <c r="BX113" s="804"/>
      <c r="BY113" s="804"/>
      <c r="BZ113" s="804"/>
      <c r="CA113" s="804">
        <v>657142</v>
      </c>
      <c r="CB113" s="804"/>
      <c r="CC113" s="804"/>
      <c r="CD113" s="804"/>
      <c r="CE113" s="804"/>
      <c r="CF113" s="862">
        <v>2.2000000000000002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447265</v>
      </c>
      <c r="AB114" s="767"/>
      <c r="AC114" s="767"/>
      <c r="AD114" s="767"/>
      <c r="AE114" s="768"/>
      <c r="AF114" s="769">
        <v>410311</v>
      </c>
      <c r="AG114" s="767"/>
      <c r="AH114" s="767"/>
      <c r="AI114" s="767"/>
      <c r="AJ114" s="768"/>
      <c r="AK114" s="769">
        <v>373678</v>
      </c>
      <c r="AL114" s="767"/>
      <c r="AM114" s="767"/>
      <c r="AN114" s="767"/>
      <c r="AO114" s="768"/>
      <c r="AP114" s="811">
        <v>1.2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5176685</v>
      </c>
      <c r="BR114" s="804"/>
      <c r="BS114" s="804"/>
      <c r="BT114" s="804"/>
      <c r="BU114" s="804"/>
      <c r="BV114" s="804">
        <v>5433834</v>
      </c>
      <c r="BW114" s="804"/>
      <c r="BX114" s="804"/>
      <c r="BY114" s="804"/>
      <c r="BZ114" s="804"/>
      <c r="CA114" s="804">
        <v>5706081</v>
      </c>
      <c r="CB114" s="804"/>
      <c r="CC114" s="804"/>
      <c r="CD114" s="804"/>
      <c r="CE114" s="804"/>
      <c r="CF114" s="862">
        <v>18.7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v>11353</v>
      </c>
      <c r="CB115" s="804"/>
      <c r="CC115" s="804"/>
      <c r="CD115" s="804"/>
      <c r="CE115" s="804"/>
      <c r="CF115" s="862">
        <v>0</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55</v>
      </c>
      <c r="AB116" s="767"/>
      <c r="AC116" s="767"/>
      <c r="AD116" s="767"/>
      <c r="AE116" s="768"/>
      <c r="AF116" s="769" t="s">
        <v>121</v>
      </c>
      <c r="AG116" s="767"/>
      <c r="AH116" s="767"/>
      <c r="AI116" s="767"/>
      <c r="AJ116" s="768"/>
      <c r="AK116" s="769">
        <v>148</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4421037</v>
      </c>
      <c r="AB117" s="890"/>
      <c r="AC117" s="890"/>
      <c r="AD117" s="890"/>
      <c r="AE117" s="891"/>
      <c r="AF117" s="892">
        <v>4394087</v>
      </c>
      <c r="AG117" s="890"/>
      <c r="AH117" s="890"/>
      <c r="AI117" s="890"/>
      <c r="AJ117" s="891"/>
      <c r="AK117" s="892">
        <v>4421791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53590433</v>
      </c>
      <c r="BR119" s="832"/>
      <c r="BS119" s="832"/>
      <c r="BT119" s="832"/>
      <c r="BU119" s="832"/>
      <c r="BV119" s="832">
        <v>53250679</v>
      </c>
      <c r="BW119" s="832"/>
      <c r="BX119" s="832"/>
      <c r="BY119" s="832"/>
      <c r="BZ119" s="832"/>
      <c r="CA119" s="832">
        <v>52074998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13086640</v>
      </c>
      <c r="BR120" s="829"/>
      <c r="BS120" s="829"/>
      <c r="BT120" s="829"/>
      <c r="BU120" s="829"/>
      <c r="BV120" s="829">
        <v>12818096</v>
      </c>
      <c r="BW120" s="829"/>
      <c r="BX120" s="829"/>
      <c r="BY120" s="829"/>
      <c r="BZ120" s="829"/>
      <c r="CA120" s="829">
        <v>12917103</v>
      </c>
      <c r="CB120" s="829"/>
      <c r="CC120" s="829"/>
      <c r="CD120" s="829"/>
      <c r="CE120" s="829"/>
      <c r="CF120" s="853">
        <v>42.4</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2956418</v>
      </c>
      <c r="DH120" s="829"/>
      <c r="DI120" s="829"/>
      <c r="DJ120" s="829"/>
      <c r="DK120" s="829"/>
      <c r="DL120" s="829">
        <v>3010579</v>
      </c>
      <c r="DM120" s="829"/>
      <c r="DN120" s="829"/>
      <c r="DO120" s="829"/>
      <c r="DP120" s="829"/>
      <c r="DQ120" s="829">
        <v>3199276</v>
      </c>
      <c r="DR120" s="829"/>
      <c r="DS120" s="829"/>
      <c r="DT120" s="829"/>
      <c r="DU120" s="829"/>
      <c r="DV120" s="830">
        <v>10.5</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2108063</v>
      </c>
      <c r="BR121" s="804"/>
      <c r="BS121" s="804"/>
      <c r="BT121" s="804"/>
      <c r="BU121" s="804"/>
      <c r="BV121" s="804">
        <v>2106874</v>
      </c>
      <c r="BW121" s="804"/>
      <c r="BX121" s="804"/>
      <c r="BY121" s="804"/>
      <c r="BZ121" s="804"/>
      <c r="CA121" s="804">
        <v>1991760</v>
      </c>
      <c r="CB121" s="804"/>
      <c r="CC121" s="804"/>
      <c r="CD121" s="804"/>
      <c r="CE121" s="804"/>
      <c r="CF121" s="862">
        <v>6.5</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30084060</v>
      </c>
      <c r="BR122" s="832"/>
      <c r="BS122" s="832"/>
      <c r="BT122" s="832"/>
      <c r="BU122" s="832"/>
      <c r="BV122" s="832">
        <v>28922699</v>
      </c>
      <c r="BW122" s="832"/>
      <c r="BX122" s="832"/>
      <c r="BY122" s="832"/>
      <c r="BZ122" s="832"/>
      <c r="CA122" s="832">
        <v>27762844</v>
      </c>
      <c r="CB122" s="832"/>
      <c r="CC122" s="832"/>
      <c r="CD122" s="832"/>
      <c r="CE122" s="832"/>
      <c r="CF122" s="833">
        <v>91.1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45278763</v>
      </c>
      <c r="BR123" s="820"/>
      <c r="BS123" s="820"/>
      <c r="BT123" s="820"/>
      <c r="BU123" s="820"/>
      <c r="BV123" s="820">
        <v>43847669</v>
      </c>
      <c r="BW123" s="820"/>
      <c r="BX123" s="820"/>
      <c r="BY123" s="820"/>
      <c r="BZ123" s="820"/>
      <c r="CA123" s="820">
        <v>42671707</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27.9</v>
      </c>
      <c r="BR124" s="818"/>
      <c r="BS124" s="818"/>
      <c r="BT124" s="818"/>
      <c r="BU124" s="818"/>
      <c r="BV124" s="818">
        <v>31.8</v>
      </c>
      <c r="BW124" s="818"/>
      <c r="BX124" s="818"/>
      <c r="BY124" s="818"/>
      <c r="BZ124" s="818"/>
      <c r="CA124" s="818">
        <v>30.8</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127824</v>
      </c>
      <c r="AB128" s="788"/>
      <c r="AC128" s="788"/>
      <c r="AD128" s="788"/>
      <c r="AE128" s="789"/>
      <c r="AF128" s="790">
        <v>121893</v>
      </c>
      <c r="AG128" s="788"/>
      <c r="AH128" s="788"/>
      <c r="AI128" s="788"/>
      <c r="AJ128" s="789"/>
      <c r="AK128" s="790">
        <v>87492</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11.68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v>11353</v>
      </c>
      <c r="DR128" s="778"/>
      <c r="DS128" s="778"/>
      <c r="DT128" s="778"/>
      <c r="DU128" s="778"/>
      <c r="DV128" s="779">
        <v>0</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32420575</v>
      </c>
      <c r="AB129" s="767"/>
      <c r="AC129" s="767"/>
      <c r="AD129" s="767"/>
      <c r="AE129" s="768"/>
      <c r="AF129" s="769">
        <v>32187220</v>
      </c>
      <c r="AG129" s="767"/>
      <c r="AH129" s="767"/>
      <c r="AI129" s="767"/>
      <c r="AJ129" s="768"/>
      <c r="AK129" s="769">
        <v>33037283</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16.68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2684147</v>
      </c>
      <c r="AB130" s="767"/>
      <c r="AC130" s="767"/>
      <c r="AD130" s="767"/>
      <c r="AE130" s="768"/>
      <c r="AF130" s="769">
        <v>2624319</v>
      </c>
      <c r="AG130" s="767"/>
      <c r="AH130" s="767"/>
      <c r="AI130" s="767"/>
      <c r="AJ130" s="768"/>
      <c r="AK130" s="769">
        <v>2552691</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29736428</v>
      </c>
      <c r="AB131" s="751"/>
      <c r="AC131" s="751"/>
      <c r="AD131" s="751"/>
      <c r="AE131" s="752"/>
      <c r="AF131" s="753">
        <v>29562901</v>
      </c>
      <c r="AG131" s="751"/>
      <c r="AH131" s="751"/>
      <c r="AI131" s="751"/>
      <c r="AJ131" s="752"/>
      <c r="AK131" s="753">
        <v>30484592</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30.8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5.41109376</v>
      </c>
      <c r="AB132" s="732"/>
      <c r="AC132" s="732"/>
      <c r="AD132" s="732"/>
      <c r="AE132" s="733"/>
      <c r="AF132" s="734">
        <v>5.5741315780000003</v>
      </c>
      <c r="AG132" s="732"/>
      <c r="AH132" s="732"/>
      <c r="AI132" s="732"/>
      <c r="AJ132" s="733"/>
      <c r="AK132" s="734">
        <v>5.8442901249999997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5.9</v>
      </c>
      <c r="AB133" s="711"/>
      <c r="AC133" s="711"/>
      <c r="AD133" s="711"/>
      <c r="AE133" s="712"/>
      <c r="AF133" s="710">
        <v>5.6</v>
      </c>
      <c r="AG133" s="711"/>
      <c r="AH133" s="711"/>
      <c r="AI133" s="711"/>
      <c r="AJ133" s="712"/>
      <c r="AK133" s="710">
        <v>5.6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7plEQzjrNG/BlyOW7PL8pABadTyBFeHHXPPRyA1yD43gI9+5OVTM0NQ6vCTdciYiHnH8wYjrDeb+WxZUn5fqA==" saltValue="Jq1GghSvnHlNc802RS7u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election activeCell="BE52" sqref="BE5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GnBzL8FZsP8TTTKhe8A4uiH0xBTBaOpR3gtpIFeXbdYUoLIaejd7c5CgQPfiOaf0eQ3x4z2hZhPVxYe5/OJ0A==" saltValue="huZyVAh8TIziHRSOXw5TK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25" zoomScaleNormal="100" zoomScaleSheetLayoutView="55" workbookViewId="0">
      <selection activeCell="Q25" sqref="Q1:Q1048576"/>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9QmQ3SQw9ngVhNXXI5k9p2g5epS2qOBOI5kohcQXKB6NyEQjgcI1L2UdgX2GF7nD5+Kzvi8UJuNz04RAX8EGw==" saltValue="uDcG2zAAqS4LNrBCAlMgo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2" x14ac:dyDescent="0.2">
      <c r="A8" s="259"/>
      <c r="AK8" s="268"/>
      <c r="AL8" s="269"/>
      <c r="AM8" s="269"/>
      <c r="AN8" s="270"/>
      <c r="AO8" s="1106"/>
      <c r="AP8" s="271" t="s">
        <v>480</v>
      </c>
      <c r="AQ8" s="272" t="s">
        <v>481</v>
      </c>
      <c r="AR8" s="273" t="s">
        <v>482</v>
      </c>
    </row>
    <row r="9" spans="1:46" ht="13.2" x14ac:dyDescent="0.2">
      <c r="A9" s="259"/>
      <c r="AK9" s="1117" t="s">
        <v>483</v>
      </c>
      <c r="AL9" s="1118"/>
      <c r="AM9" s="1118"/>
      <c r="AN9" s="1119"/>
      <c r="AO9" s="274">
        <v>9927396</v>
      </c>
      <c r="AP9" s="274">
        <v>69772</v>
      </c>
      <c r="AQ9" s="275">
        <v>63160</v>
      </c>
      <c r="AR9" s="276">
        <v>10.5</v>
      </c>
    </row>
    <row r="10" spans="1:46" ht="13.5" customHeight="1" x14ac:dyDescent="0.2">
      <c r="A10" s="259"/>
      <c r="AK10" s="1117" t="s">
        <v>484</v>
      </c>
      <c r="AL10" s="1118"/>
      <c r="AM10" s="1118"/>
      <c r="AN10" s="1119"/>
      <c r="AO10" s="277">
        <v>199810</v>
      </c>
      <c r="AP10" s="277">
        <v>1404</v>
      </c>
      <c r="AQ10" s="278">
        <v>4257</v>
      </c>
      <c r="AR10" s="279">
        <v>-67</v>
      </c>
    </row>
    <row r="11" spans="1:46" ht="13.5" customHeight="1" x14ac:dyDescent="0.2">
      <c r="A11" s="259"/>
      <c r="AK11" s="1117" t="s">
        <v>485</v>
      </c>
      <c r="AL11" s="1118"/>
      <c r="AM11" s="1118"/>
      <c r="AN11" s="1119"/>
      <c r="AO11" s="277">
        <v>61784</v>
      </c>
      <c r="AP11" s="277">
        <v>434</v>
      </c>
      <c r="AQ11" s="278">
        <v>595</v>
      </c>
      <c r="AR11" s="279">
        <v>-27.1</v>
      </c>
    </row>
    <row r="12" spans="1:46" ht="13.5" customHeight="1" x14ac:dyDescent="0.2">
      <c r="A12" s="259"/>
      <c r="AK12" s="1117" t="s">
        <v>486</v>
      </c>
      <c r="AL12" s="1118"/>
      <c r="AM12" s="1118"/>
      <c r="AN12" s="1119"/>
      <c r="AO12" s="277" t="s">
        <v>487</v>
      </c>
      <c r="AP12" s="277" t="s">
        <v>487</v>
      </c>
      <c r="AQ12" s="278">
        <v>9</v>
      </c>
      <c r="AR12" s="279" t="s">
        <v>487</v>
      </c>
    </row>
    <row r="13" spans="1:46" ht="13.5" customHeight="1" x14ac:dyDescent="0.2">
      <c r="A13" s="259"/>
      <c r="AK13" s="1117" t="s">
        <v>488</v>
      </c>
      <c r="AL13" s="1118"/>
      <c r="AM13" s="1118"/>
      <c r="AN13" s="1119"/>
      <c r="AO13" s="277">
        <v>703685</v>
      </c>
      <c r="AP13" s="277">
        <v>4946</v>
      </c>
      <c r="AQ13" s="278">
        <v>2608</v>
      </c>
      <c r="AR13" s="279">
        <v>89.6</v>
      </c>
    </row>
    <row r="14" spans="1:46" ht="13.5" customHeight="1" x14ac:dyDescent="0.2">
      <c r="A14" s="259"/>
      <c r="AK14" s="1117" t="s">
        <v>489</v>
      </c>
      <c r="AL14" s="1118"/>
      <c r="AM14" s="1118"/>
      <c r="AN14" s="1119"/>
      <c r="AO14" s="277">
        <v>178961</v>
      </c>
      <c r="AP14" s="277">
        <v>1258</v>
      </c>
      <c r="AQ14" s="278">
        <v>1202</v>
      </c>
      <c r="AR14" s="279">
        <v>4.7</v>
      </c>
    </row>
    <row r="15" spans="1:46" ht="13.5" customHeight="1" x14ac:dyDescent="0.2">
      <c r="A15" s="259"/>
      <c r="AK15" s="1120" t="s">
        <v>490</v>
      </c>
      <c r="AL15" s="1121"/>
      <c r="AM15" s="1121"/>
      <c r="AN15" s="1122"/>
      <c r="AO15" s="277">
        <v>-311135</v>
      </c>
      <c r="AP15" s="277">
        <v>-2187</v>
      </c>
      <c r="AQ15" s="278">
        <v>-3084</v>
      </c>
      <c r="AR15" s="279">
        <v>-29.1</v>
      </c>
    </row>
    <row r="16" spans="1:46" ht="13.2" x14ac:dyDescent="0.2">
      <c r="A16" s="259"/>
      <c r="AK16" s="1120" t="s">
        <v>177</v>
      </c>
      <c r="AL16" s="1121"/>
      <c r="AM16" s="1121"/>
      <c r="AN16" s="1122"/>
      <c r="AO16" s="277">
        <v>10760501</v>
      </c>
      <c r="AP16" s="277">
        <v>75627</v>
      </c>
      <c r="AQ16" s="278">
        <v>68747</v>
      </c>
      <c r="AR16" s="279">
        <v>10</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23" t="s">
        <v>495</v>
      </c>
      <c r="AL21" s="1124"/>
      <c r="AM21" s="1124"/>
      <c r="AN21" s="1125"/>
      <c r="AO21" s="289">
        <v>6.58</v>
      </c>
      <c r="AP21" s="290">
        <v>6.22</v>
      </c>
      <c r="AQ21" s="291">
        <v>0.36</v>
      </c>
      <c r="AS21" s="292"/>
      <c r="AT21" s="288"/>
    </row>
    <row r="22" spans="1:46" s="260" customFormat="1" ht="13.2" x14ac:dyDescent="0.2">
      <c r="A22" s="288"/>
      <c r="AK22" s="1123" t="s">
        <v>496</v>
      </c>
      <c r="AL22" s="1124"/>
      <c r="AM22" s="1124"/>
      <c r="AN22" s="1125"/>
      <c r="AO22" s="293">
        <v>95.5</v>
      </c>
      <c r="AP22" s="294">
        <v>98.7</v>
      </c>
      <c r="AQ22" s="295">
        <v>-3.2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2"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3613553</v>
      </c>
      <c r="AP32" s="303">
        <v>25397</v>
      </c>
      <c r="AQ32" s="304">
        <v>33476</v>
      </c>
      <c r="AR32" s="305">
        <v>-24.1</v>
      </c>
    </row>
    <row r="33" spans="1:46" ht="13.5" customHeight="1" x14ac:dyDescent="0.2">
      <c r="A33" s="259"/>
      <c r="AK33" s="1107" t="s">
        <v>501</v>
      </c>
      <c r="AL33" s="1108"/>
      <c r="AM33" s="1108"/>
      <c r="AN33" s="1109"/>
      <c r="AO33" s="303" t="s">
        <v>487</v>
      </c>
      <c r="AP33" s="303" t="s">
        <v>487</v>
      </c>
      <c r="AQ33" s="304" t="s">
        <v>487</v>
      </c>
      <c r="AR33" s="305" t="s">
        <v>487</v>
      </c>
    </row>
    <row r="34" spans="1:46" ht="27" customHeight="1" x14ac:dyDescent="0.2">
      <c r="A34" s="259"/>
      <c r="AK34" s="1107" t="s">
        <v>502</v>
      </c>
      <c r="AL34" s="1108"/>
      <c r="AM34" s="1108"/>
      <c r="AN34" s="1109"/>
      <c r="AO34" s="303" t="s">
        <v>487</v>
      </c>
      <c r="AP34" s="303" t="s">
        <v>487</v>
      </c>
      <c r="AQ34" s="304">
        <v>23</v>
      </c>
      <c r="AR34" s="305" t="s">
        <v>487</v>
      </c>
    </row>
    <row r="35" spans="1:46" ht="27" customHeight="1" x14ac:dyDescent="0.2">
      <c r="A35" s="259"/>
      <c r="AK35" s="1107" t="s">
        <v>503</v>
      </c>
      <c r="AL35" s="1108"/>
      <c r="AM35" s="1108"/>
      <c r="AN35" s="1109"/>
      <c r="AO35" s="303">
        <v>434412</v>
      </c>
      <c r="AP35" s="303">
        <v>3053</v>
      </c>
      <c r="AQ35" s="304">
        <v>5696</v>
      </c>
      <c r="AR35" s="305">
        <v>-46.4</v>
      </c>
    </row>
    <row r="36" spans="1:46" ht="27" customHeight="1" x14ac:dyDescent="0.2">
      <c r="A36" s="259"/>
      <c r="AK36" s="1107" t="s">
        <v>504</v>
      </c>
      <c r="AL36" s="1108"/>
      <c r="AM36" s="1108"/>
      <c r="AN36" s="1109"/>
      <c r="AO36" s="303">
        <v>373678</v>
      </c>
      <c r="AP36" s="303">
        <v>2626</v>
      </c>
      <c r="AQ36" s="304">
        <v>1273</v>
      </c>
      <c r="AR36" s="305">
        <v>106.3</v>
      </c>
    </row>
    <row r="37" spans="1:46" ht="13.5" customHeight="1" x14ac:dyDescent="0.2">
      <c r="A37" s="259"/>
      <c r="AK37" s="1107" t="s">
        <v>505</v>
      </c>
      <c r="AL37" s="1108"/>
      <c r="AM37" s="1108"/>
      <c r="AN37" s="1109"/>
      <c r="AO37" s="303" t="s">
        <v>487</v>
      </c>
      <c r="AP37" s="303" t="s">
        <v>487</v>
      </c>
      <c r="AQ37" s="304">
        <v>486</v>
      </c>
      <c r="AR37" s="305" t="s">
        <v>487</v>
      </c>
    </row>
    <row r="38" spans="1:46" ht="27" customHeight="1" x14ac:dyDescent="0.2">
      <c r="A38" s="259"/>
      <c r="AK38" s="1110" t="s">
        <v>506</v>
      </c>
      <c r="AL38" s="1111"/>
      <c r="AM38" s="1111"/>
      <c r="AN38" s="1112"/>
      <c r="AO38" s="306">
        <v>148</v>
      </c>
      <c r="AP38" s="306">
        <v>1</v>
      </c>
      <c r="AQ38" s="307">
        <v>0</v>
      </c>
      <c r="AR38" s="295">
        <v>0</v>
      </c>
      <c r="AS38" s="302"/>
    </row>
    <row r="39" spans="1:46" ht="13.2" x14ac:dyDescent="0.2">
      <c r="A39" s="259"/>
      <c r="AK39" s="1110" t="s">
        <v>507</v>
      </c>
      <c r="AL39" s="1111"/>
      <c r="AM39" s="1111"/>
      <c r="AN39" s="1112"/>
      <c r="AO39" s="303">
        <v>-87492</v>
      </c>
      <c r="AP39" s="303">
        <v>-615</v>
      </c>
      <c r="AQ39" s="304">
        <v>-6136</v>
      </c>
      <c r="AR39" s="305">
        <v>-90</v>
      </c>
      <c r="AS39" s="302"/>
    </row>
    <row r="40" spans="1:46" ht="27" customHeight="1" x14ac:dyDescent="0.2">
      <c r="A40" s="259"/>
      <c r="AK40" s="1107" t="s">
        <v>508</v>
      </c>
      <c r="AL40" s="1108"/>
      <c r="AM40" s="1108"/>
      <c r="AN40" s="1109"/>
      <c r="AO40" s="303">
        <v>-2552691</v>
      </c>
      <c r="AP40" s="303">
        <v>-17941</v>
      </c>
      <c r="AQ40" s="304">
        <v>-25079</v>
      </c>
      <c r="AR40" s="305">
        <v>-28.5</v>
      </c>
      <c r="AS40" s="302"/>
    </row>
    <row r="41" spans="1:46" ht="13.2" x14ac:dyDescent="0.2">
      <c r="A41" s="259"/>
      <c r="AK41" s="1113" t="s">
        <v>287</v>
      </c>
      <c r="AL41" s="1114"/>
      <c r="AM41" s="1114"/>
      <c r="AN41" s="1115"/>
      <c r="AO41" s="303">
        <v>1781608</v>
      </c>
      <c r="AP41" s="303">
        <v>12522</v>
      </c>
      <c r="AQ41" s="304">
        <v>9740</v>
      </c>
      <c r="AR41" s="305">
        <v>28.6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2" x14ac:dyDescent="0.2">
      <c r="A50" s="259"/>
      <c r="AK50" s="317"/>
      <c r="AL50" s="318"/>
      <c r="AM50" s="1101"/>
      <c r="AN50" s="319" t="s">
        <v>512</v>
      </c>
      <c r="AO50" s="320" t="s">
        <v>513</v>
      </c>
      <c r="AP50" s="321" t="s">
        <v>514</v>
      </c>
      <c r="AQ50" s="322" t="s">
        <v>515</v>
      </c>
      <c r="AR50" s="323" t="s">
        <v>516</v>
      </c>
    </row>
    <row r="51" spans="1:44" ht="13.2" x14ac:dyDescent="0.2">
      <c r="A51" s="259"/>
      <c r="AK51" s="315" t="s">
        <v>517</v>
      </c>
      <c r="AL51" s="316"/>
      <c r="AM51" s="324">
        <v>14435765</v>
      </c>
      <c r="AN51" s="325">
        <v>101208</v>
      </c>
      <c r="AO51" s="326">
        <v>31.3</v>
      </c>
      <c r="AP51" s="327">
        <v>72051</v>
      </c>
      <c r="AQ51" s="328">
        <v>7.8</v>
      </c>
      <c r="AR51" s="329">
        <v>23.5</v>
      </c>
    </row>
    <row r="52" spans="1:44" ht="13.2" x14ac:dyDescent="0.2">
      <c r="A52" s="259"/>
      <c r="AK52" s="330"/>
      <c r="AL52" s="331" t="s">
        <v>518</v>
      </c>
      <c r="AM52" s="332">
        <v>3799179</v>
      </c>
      <c r="AN52" s="333">
        <v>26636</v>
      </c>
      <c r="AO52" s="334">
        <v>35</v>
      </c>
      <c r="AP52" s="335">
        <v>34140</v>
      </c>
      <c r="AQ52" s="336">
        <v>4.2</v>
      </c>
      <c r="AR52" s="337">
        <v>30.8</v>
      </c>
    </row>
    <row r="53" spans="1:44" ht="13.2" x14ac:dyDescent="0.2">
      <c r="A53" s="259"/>
      <c r="AK53" s="315" t="s">
        <v>519</v>
      </c>
      <c r="AL53" s="316"/>
      <c r="AM53" s="324">
        <v>20467477</v>
      </c>
      <c r="AN53" s="325">
        <v>143156</v>
      </c>
      <c r="AO53" s="326">
        <v>41.4</v>
      </c>
      <c r="AP53" s="327">
        <v>72756</v>
      </c>
      <c r="AQ53" s="328">
        <v>1</v>
      </c>
      <c r="AR53" s="329">
        <v>40.4</v>
      </c>
    </row>
    <row r="54" spans="1:44" ht="13.2" x14ac:dyDescent="0.2">
      <c r="A54" s="259"/>
      <c r="AK54" s="330"/>
      <c r="AL54" s="331" t="s">
        <v>518</v>
      </c>
      <c r="AM54" s="332">
        <v>4263640</v>
      </c>
      <c r="AN54" s="333">
        <v>29821</v>
      </c>
      <c r="AO54" s="334">
        <v>12</v>
      </c>
      <c r="AP54" s="335">
        <v>32117</v>
      </c>
      <c r="AQ54" s="336">
        <v>-5.9</v>
      </c>
      <c r="AR54" s="337">
        <v>17.899999999999999</v>
      </c>
    </row>
    <row r="55" spans="1:44" ht="13.2" x14ac:dyDescent="0.2">
      <c r="A55" s="259"/>
      <c r="AK55" s="315" t="s">
        <v>520</v>
      </c>
      <c r="AL55" s="316"/>
      <c r="AM55" s="324">
        <v>13766447</v>
      </c>
      <c r="AN55" s="325">
        <v>96189</v>
      </c>
      <c r="AO55" s="326">
        <v>-32.799999999999997</v>
      </c>
      <c r="AP55" s="327">
        <v>43955</v>
      </c>
      <c r="AQ55" s="328">
        <v>-39.6</v>
      </c>
      <c r="AR55" s="329">
        <v>6.8</v>
      </c>
    </row>
    <row r="56" spans="1:44" ht="13.2" x14ac:dyDescent="0.2">
      <c r="A56" s="259"/>
      <c r="AK56" s="330"/>
      <c r="AL56" s="331" t="s">
        <v>518</v>
      </c>
      <c r="AM56" s="332">
        <v>4624118</v>
      </c>
      <c r="AN56" s="333">
        <v>32310</v>
      </c>
      <c r="AO56" s="334">
        <v>8.3000000000000007</v>
      </c>
      <c r="AP56" s="335">
        <v>21318</v>
      </c>
      <c r="AQ56" s="336">
        <v>-33.6</v>
      </c>
      <c r="AR56" s="337">
        <v>41.9</v>
      </c>
    </row>
    <row r="57" spans="1:44" ht="13.2" x14ac:dyDescent="0.2">
      <c r="A57" s="259"/>
      <c r="AK57" s="315" t="s">
        <v>521</v>
      </c>
      <c r="AL57" s="316"/>
      <c r="AM57" s="324">
        <v>9381636</v>
      </c>
      <c r="AN57" s="325">
        <v>65753</v>
      </c>
      <c r="AO57" s="326">
        <v>-31.6</v>
      </c>
      <c r="AP57" s="327">
        <v>41921</v>
      </c>
      <c r="AQ57" s="328">
        <v>-4.5999999999999996</v>
      </c>
      <c r="AR57" s="329">
        <v>-27</v>
      </c>
    </row>
    <row r="58" spans="1:44" ht="13.2" x14ac:dyDescent="0.2">
      <c r="A58" s="259"/>
      <c r="AK58" s="330"/>
      <c r="AL58" s="331" t="s">
        <v>518</v>
      </c>
      <c r="AM58" s="332">
        <v>2507404</v>
      </c>
      <c r="AN58" s="333">
        <v>17574</v>
      </c>
      <c r="AO58" s="334">
        <v>-45.6</v>
      </c>
      <c r="AP58" s="335">
        <v>21655</v>
      </c>
      <c r="AQ58" s="336">
        <v>1.6</v>
      </c>
      <c r="AR58" s="337">
        <v>-47.2</v>
      </c>
    </row>
    <row r="59" spans="1:44" ht="13.2" x14ac:dyDescent="0.2">
      <c r="A59" s="259"/>
      <c r="AK59" s="315" t="s">
        <v>522</v>
      </c>
      <c r="AL59" s="316"/>
      <c r="AM59" s="324">
        <v>9323565</v>
      </c>
      <c r="AN59" s="325">
        <v>65528</v>
      </c>
      <c r="AO59" s="326">
        <v>-0.3</v>
      </c>
      <c r="AP59" s="327">
        <v>44585</v>
      </c>
      <c r="AQ59" s="328">
        <v>6.4</v>
      </c>
      <c r="AR59" s="329">
        <v>-6.7</v>
      </c>
    </row>
    <row r="60" spans="1:44" ht="13.2" x14ac:dyDescent="0.2">
      <c r="A60" s="259"/>
      <c r="AK60" s="330"/>
      <c r="AL60" s="331" t="s">
        <v>518</v>
      </c>
      <c r="AM60" s="332">
        <v>2224507</v>
      </c>
      <c r="AN60" s="333">
        <v>15634</v>
      </c>
      <c r="AO60" s="334">
        <v>-11</v>
      </c>
      <c r="AP60" s="335">
        <v>23077</v>
      </c>
      <c r="AQ60" s="336">
        <v>6.6</v>
      </c>
      <c r="AR60" s="337">
        <v>-17.600000000000001</v>
      </c>
    </row>
    <row r="61" spans="1:44" ht="13.2" x14ac:dyDescent="0.2">
      <c r="A61" s="259"/>
      <c r="AK61" s="315" t="s">
        <v>523</v>
      </c>
      <c r="AL61" s="338"/>
      <c r="AM61" s="324">
        <v>13474978</v>
      </c>
      <c r="AN61" s="325">
        <v>94367</v>
      </c>
      <c r="AO61" s="326">
        <v>1.6</v>
      </c>
      <c r="AP61" s="327">
        <v>55054</v>
      </c>
      <c r="AQ61" s="339">
        <v>-5.8</v>
      </c>
      <c r="AR61" s="329">
        <v>7.4</v>
      </c>
    </row>
    <row r="62" spans="1:44" ht="13.2" x14ac:dyDescent="0.2">
      <c r="A62" s="259"/>
      <c r="AK62" s="330"/>
      <c r="AL62" s="331" t="s">
        <v>518</v>
      </c>
      <c r="AM62" s="332">
        <v>3483770</v>
      </c>
      <c r="AN62" s="333">
        <v>24395</v>
      </c>
      <c r="AO62" s="334">
        <v>-0.3</v>
      </c>
      <c r="AP62" s="335">
        <v>26461</v>
      </c>
      <c r="AQ62" s="336">
        <v>-5.4</v>
      </c>
      <c r="AR62" s="337">
        <v>5.0999999999999996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0EsqN5O7xlER6epz2q8iSduCqzD6JinJWnPWdrt0szPKXXgnXFL8hVSlbFc1UgVZgQF/mFgMf5Sm4aj3jRPItA==" saltValue="u+AQvi9Flo5k2gfQW1NF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70" zoomScale="80" zoomScaleNormal="80" zoomScaleSheetLayoutView="55" workbookViewId="0">
      <selection activeCell="AE83" sqref="AE83"/>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Z3AJSOStuE1rU2paPTTmswOfhKzhaiiX43MQAcdAJJsNvWXKdYfIfkKJjK5X+jNgtLZbuHP0Kkqwku0QiXMfRA==" saltValue="1Md2BQ/L640kOoglHu0gM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66" zoomScale="70" zoomScaleNormal="70" zoomScaleSheetLayoutView="55" workbookViewId="0">
      <selection activeCell="CX98" sqref="CX98"/>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Y12scmeQrhU2dq3Esmzo20o4/DoxaCGP6jBqQgGNSlH1zfuzLx9Nt8+vpzZ13Hvw1wc50b936T6nYaYgveK2hg==" saltValue="B7CSM0jgLP3zCJ6Sad1vE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28"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16.52</v>
      </c>
      <c r="G47" s="12">
        <v>11.63</v>
      </c>
      <c r="H47" s="12">
        <v>14.08</v>
      </c>
      <c r="I47" s="12">
        <v>14.34</v>
      </c>
      <c r="J47" s="13">
        <v>14.05</v>
      </c>
    </row>
    <row r="48" spans="2:10" ht="57.75" customHeight="1" x14ac:dyDescent="0.2">
      <c r="B48" s="14"/>
      <c r="C48" s="1128" t="s">
        <v>4</v>
      </c>
      <c r="D48" s="1128"/>
      <c r="E48" s="1129"/>
      <c r="F48" s="15">
        <v>4.5</v>
      </c>
      <c r="G48" s="16">
        <v>10.18</v>
      </c>
      <c r="H48" s="16">
        <v>3.24</v>
      </c>
      <c r="I48" s="16">
        <v>5.0599999999999996</v>
      </c>
      <c r="J48" s="17">
        <v>6.09</v>
      </c>
    </row>
    <row r="49" spans="2:10" ht="57.75" customHeight="1" thickBot="1" x14ac:dyDescent="0.25">
      <c r="B49" s="18"/>
      <c r="C49" s="1130" t="s">
        <v>5</v>
      </c>
      <c r="D49" s="1130"/>
      <c r="E49" s="1131"/>
      <c r="F49" s="19" t="s">
        <v>530</v>
      </c>
      <c r="G49" s="20">
        <v>1.27</v>
      </c>
      <c r="H49" s="20" t="s">
        <v>531</v>
      </c>
      <c r="I49" s="20">
        <v>1.95</v>
      </c>
      <c r="J49" s="21">
        <v>1.25</v>
      </c>
    </row>
    <row r="50" spans="2:10" ht="13.2" x14ac:dyDescent="0.2"/>
  </sheetData>
  <sheetProtection algorithmName="SHA-512" hashValue="Rae5LLiGVmK8mxiEVKelsDwAHLb8uSOyiT6sc67inwc22/1z9LOKJQzrqk4W4hwcpJpgY1tAGEnHtK9rKil8HA==" saltValue="9lNHhYN2jJNkDnnIyoJ2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狩俣 寛之</cp:lastModifiedBy>
  <cp:lastPrinted>2025-03-18T09:18:58Z</cp:lastPrinted>
  <dcterms:created xsi:type="dcterms:W3CDTF">2025-02-19T05:44:36Z</dcterms:created>
  <dcterms:modified xsi:type="dcterms:W3CDTF">2025-10-10T01:50:44Z</dcterms:modified>
  <cp:category/>
</cp:coreProperties>
</file>