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mc:AlternateContent xmlns:mc="http://schemas.openxmlformats.org/markup-compatibility/2006">
    <mc:Choice Requires="x15">
      <x15ac:absPath xmlns:x15ac="http://schemas.microsoft.com/office/spreadsheetml/2010/11/ac" url="P:\20091121_Landisk\財政状況資料集\R06\20240823_【県〆：9_12(木)】令和４年度財政状況資料集の作成について（2回目・地方公会計関係）\"/>
    </mc:Choice>
  </mc:AlternateContent>
  <xr:revisionPtr revIDLastSave="0" documentId="13_ncr:1_{73A710FF-AF8E-486E-B4D6-89523E07E656}" xr6:coauthVersionLast="36" xr6:coauthVersionMax="36" xr10:uidLastSave="{00000000-0000-0000-0000-000000000000}"/>
  <bookViews>
    <workbookView xWindow="0" yWindow="0" windowWidth="26505" windowHeight="10020" firstSheet="12"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C36" i="10"/>
  <c r="BW35" i="10"/>
  <c r="BW36" i="10" s="1"/>
  <c r="BW37" i="10" s="1"/>
  <c r="BW38" i="10" s="1"/>
  <c r="BW39" i="10" s="1"/>
  <c r="BW40" i="10" s="1"/>
  <c r="BW41" i="10" s="1"/>
  <c r="BE35" i="10"/>
  <c r="CO34" i="10"/>
  <c r="CO35" i="10" s="1"/>
  <c r="CO36" i="10" s="1"/>
  <c r="CO37" i="10" s="1"/>
  <c r="BW34" i="10"/>
  <c r="BE34" i="10"/>
  <c r="C34" i="10"/>
  <c r="C35" i="10" s="1"/>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<sst xmlns="http://schemas.openxmlformats.org/spreadsheetml/2006/main" count="1159" uniqueCount="623">
  <si>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</si>
  <si>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</si>
  <si>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</si>
  <si>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</si>
  <si>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</si>
  <si>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</si>
  <si>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</si>
  <si>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</si>
  <si>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</si>
  <si>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</si>
  <si>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</si>
  <si>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</si>
  <si>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</si>
  <si>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</si>
  <si>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</si>
  <si>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</si>
  <si>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</si>
  <si>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</si>
  <si>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</si>
  <si>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</si>
  <si>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</si>
  <si>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</si>
  <si>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</si>
  <si>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</si>
  <si>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</si>
  <si>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</si>
  <si>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</si>
  <si>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</si>
  <si>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</si>
  <si>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</si>
  <si>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</si>
  <si>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</si>
  <si>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</si>
  <si>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</si>
  <si>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</si>
  <si>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</si>
  <si>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</si>
  <si>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</si>
  <si>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</si>
  <si>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</si>
  <si>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</si>
  <si>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</si>
  <si>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</si>
  <si>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</si>
  <si>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</si>
  <si>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</si>
  <si>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</si>
  <si>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</si>
  <si>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</si>
  <si>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</si>
  <si>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</si>
  <si>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</si>
  <si>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</si>
  <si>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</si>
  <si>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</si>
  <si>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</si>
  <si>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</si>
  <si>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</si>
  <si>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</si>
  <si>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</si>
  <si>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</si>
  <si>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</si>
  <si>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</si>
  <si>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</si>
  <si>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</si>
  <si>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</si>
  <si>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</si>
  <si>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</si>
  <si>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</si>
  <si>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</si>
  <si>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</si>
  <si>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</si>
  <si>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</si>
  <si>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</si>
  <si>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</si>
  <si>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</si>
  <si>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</si>
  <si>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</si>
  <si>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</si>
  <si>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</si>
  <si>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</si>
  <si>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</si>
  <si>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</si>
  <si>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</si>
  <si>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</si>
  <si>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</si>
  <si>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</si>
  <si>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</si>
  <si>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</si>
  <si>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</si>
  <si>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</si>
  <si>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</si>
  <si>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</si>
  <si>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</si>
  <si>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</si>
  <si>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</si>
  <si>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</si>
  <si>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</si>
  <si>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</si>
  <si>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</si>
  <si>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沖縄市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</si>
  <si>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</si>
  <si>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</si>
  <si>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</si>
  <si>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</si>
  <si>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</si>
  <si>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</si>
  <si>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</si>
  <si>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</si>
  <si>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</si>
  <si>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</si>
  <si>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</si>
  <si>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</si>
  <si>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</si>
  <si>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</si>
  <si>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</si>
  <si>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</si>
  <si>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</si>
  <si>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</si>
  <si>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</si>
  <si>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</si>
  <si>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</si>
  <si>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</si>
  <si>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</si>
  <si>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</si>
  <si>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</si>
  <si>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</si>
  <si>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</si>
  <si>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</si>
  <si>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</si>
  <si>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</si>
  <si>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</si>
  <si>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</si>
  <si>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</si>
  <si>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</si>
  <si>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</si>
  <si>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</si>
  <si>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</si>
  <si>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</si>
  <si>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</si>
  <si>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</si>
  <si>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</si>
  <si>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</si>
  <si>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</si>
  <si>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</si>
  <si>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</si>
  <si>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</si>
  <si>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</si>
  <si>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</si>
  <si>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</si>
  <si>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</si>
  <si>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</si>
  <si>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</si>
  <si>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</si>
  <si>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</si>
  <si>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</si>
  <si>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</si>
  <si>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</si>
  <si>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</si>
  <si>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</si>
  <si>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</si>
  <si>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</si>
  <si>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</si>
  <si>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</si>
  <si>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</si>
  <si>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</si>
  <si>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</si>
  <si>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</si>
  <si>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</si>
  <si>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</si>
  <si>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</si>
  <si>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</si>
  <si>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</si>
  <si>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</si>
  <si>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</si>
  <si>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</si>
  <si>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</si>
  <si>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</si>
  <si>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</si>
  <si>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</si>
  <si>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</si>
  <si>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</si>
  <si>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</si>
  <si>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</si>
  <si>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</si>
  <si>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</si>
  <si>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</si>
  <si>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</si>
  <si>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</si>
  <si>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</si>
  <si>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</si>
  <si>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</si>
  <si>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</si>
  <si>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</si>
  <si>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</si>
  <si>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</si>
  <si>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</si>
  <si>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</si>
  <si>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</si>
  <si>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</si>
  <si>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</si>
  <si>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</si>
  <si>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</si>
  <si>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</si>
  <si>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</si>
  <si>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</si>
  <si>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</si>
  <si>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</si>
  <si>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</si>
  <si>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</si>
  <si>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</si>
  <si>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</si>
  <si>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</si>
  <si>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</si>
  <si>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</si>
  <si>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</si>
  <si>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</si>
  <si>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</si>
  <si>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</si>
  <si>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</si>
  <si>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沖縄県沖縄市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</si>
  <si>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</si>
  <si>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</si>
  <si>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</si>
  <si>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</si>
  <si>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</si>
  <si>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</si>
  <si>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</si>
  <si>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</si>
  <si>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</si>
  <si>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</si>
  <si>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</si>
  <si>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</si>
  <si>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</si>
  <si>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</si>
  <si>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</si>
  <si>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</si>
  <si>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</si>
  <si>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</si>
  <si>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</si>
  <si>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</si>
  <si>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</si>
  <si>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</si>
  <si>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</si>
  <si>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</si>
  <si>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</si>
  <si>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</si>
  <si>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</si>
  <si>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</si>
  <si>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</si>
  <si>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</si>
  <si>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</si>
  <si>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</si>
  <si>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</si>
  <si>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</si>
  <si>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</si>
  <si>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</si>
  <si>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</si>
  <si>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</si>
  <si>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</si>
  <si>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</si>
  <si>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</si>
  <si>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</si>
  <si>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</si>
  <si>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</si>
  <si>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</si>
  <si>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</si>
  <si>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</si>
  <si>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</si>
  <si>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</si>
  <si>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</si>
  <si>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</si>
  <si>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</si>
  <si>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</si>
  <si>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</si>
  <si>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</si>
  <si>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</si>
  <si>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</si>
  <si>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</si>
  <si>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</si>
  <si>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</si>
  <si>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</si>
  <si>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</si>
  <si>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</si>
  <si>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</si>
  <si>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</si>
  <si>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</si>
  <si>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</si>
  <si>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</si>
  <si>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</si>
  <si>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</si>
  <si>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</si>
  <si>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</si>
  <si>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</si>
  <si>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</si>
  <si>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</si>
  <si>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</si>
  <si>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</si>
  <si>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</si>
  <si>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</si>
  <si>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</si>
  <si>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</si>
  <si>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</si>
  <si>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</si>
  <si>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</si>
  <si>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</si>
  <si>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</si>
  <si>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</si>
  <si>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</si>
  <si>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</si>
  <si>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</si>
  <si>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</si>
  <si>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</si>
  <si>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</si>
  <si>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</si>
  <si>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</si>
  <si>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</si>
  <si>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</si>
  <si>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</si>
  <si>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</si>
  <si>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</si>
  <si>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</si>
  <si>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</si>
  <si>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</si>
  <si>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</si>
  <si>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</si>
  <si>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</si>
  <si>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</si>
  <si>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</si>
  <si>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</si>
  <si>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</si>
  <si>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</si>
  <si>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</si>
  <si>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</si>
  <si>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</si>
  <si>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</si>
  <si>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</si>
  <si>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</si>
  <si>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</si>
  <si>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</si>
  <si>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</si>
  <si>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</si>
  <si>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</si>
  <si>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</si>
  <si>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</si>
  <si>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</si>
  <si>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</si>
  <si>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</si>
  <si>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</si>
  <si>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</si>
  <si>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</si>
  <si>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</si>
  <si>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</si>
  <si>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</si>
  <si>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</si>
  <si>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</si>
  <si>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</si>
  <si>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</si>
  <si>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</si>
  <si>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</si>
  <si>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</si>
  <si>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</si>
  <si>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</si>
  <si>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</si>
  <si>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</si>
  <si>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</si>
  <si>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</si>
  <si>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</si>
  <si>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</si>
  <si>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</si>
  <si>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</si>
  <si>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</si>
  <si>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</si>
  <si>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</si>
  <si>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沖縄県沖縄市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</si>
  <si>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</si>
  <si>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</si>
  <si>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</si>
  <si>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</si>
  <si>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</si>
  <si>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</si>
  <si>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</si>
  <si>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</si>
  <si>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</si>
  <si>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</si>
  <si>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</si>
  <si>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</si>
  <si>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</si>
  <si>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</si>
  <si>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</si>
  <si>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</si>
  <si>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</si>
  <si>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</si>
  <si>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</si>
  <si>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</si>
  <si>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</si>
  <si>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</si>
  <si>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</si>
  <si>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</si>
  <si>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</si>
  <si>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</si>
  <si>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</si>
  <si>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</si>
  <si>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</si>
  <si>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</si>
  <si>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</si>
  <si>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</si>
  <si>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</si>
  <si>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</si>
  <si>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</si>
  <si>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</si>
  <si>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</si>
  <si>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</si>
  <si>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</si>
  <si>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</si>
  <si>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</si>
  <si>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</si>
  <si>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</si>
  <si>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</si>
  <si>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</si>
  <si>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</si>
  <si>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</si>
  <si>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</si>
  <si>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</si>
  <si>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</si>
  <si>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</si>
  <si>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</si>
  <si>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</si>
  <si>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</si>
  <si>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</si>
  <si>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</si>
  <si>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</si>
  <si>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</si>
  <si>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</si>
  <si>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</si>
  <si>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</si>
  <si>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</si>
  <si>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</si>
  <si>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</si>
  <si>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</si>
  <si>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</si>
  <si>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</si>
  <si>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</si>
  <si>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</si>
  <si>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</si>
  <si>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</si>
  <si>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</si>
  <si>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</si>
  <si>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</si>
  <si>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</si>
  <si>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</si>
  <si>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</si>
  <si>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</si>
  <si>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</si>
  <si>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</si>
  <si>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</si>
  <si>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</si>
  <si>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</si>
  <si>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</si>
  <si>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</si>
  <si>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</si>
  <si>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</si>
  <si>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</si>
  <si>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</si>
  <si>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</si>
  <si>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</si>
  <si>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</si>
  <si>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</si>
  <si>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</si>
  <si>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</si>
  <si>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</si>
  <si>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</si>
  <si>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</si>
  <si>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</si>
  <si>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</si>
  <si>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</si>
  <si>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</si>
  <si>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</si>
  <si>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</si>
  <si>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</si>
  <si>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</si>
  <si>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t>
    <phoneticPr fontId="5"/>
  </si>
  <si>
    <t xml:space="preserve">充当可能特定歳入 </t>
    <rPh sb="0" eb="2">
      <t>ジュウトウ</t>
    </rPh>
    <rPh sb="2" eb="4">
      <t>カノウ</t>
    </rPh>
    <rPh sb="4" eb="6">
      <t>トクテイ</t>
    </rPh>
    <rPh sb="6" eb="8">
      <t>サイニュウ</t>
    </rPh>
    <phoneticPr fontId="31"/>
  </si>
  <si>
    <t>介護保険事業特別会計</t>
    <phoneticPr fontId="5"/>
  </si>
  <si>
    <t>-</t>
    <phoneticPr fontId="5"/>
  </si>
  <si>
    <t>-</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</si>
  <si>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</si>
  <si>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</si>
  <si>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後期高齢者医療事業特別会計</t>
    <phoneticPr fontId="5"/>
  </si>
  <si>
    <t>-</t>
    <phoneticPr fontId="5"/>
  </si>
  <si>
    <t>(Ｆ)</t>
    <phoneticPr fontId="5"/>
  </si>
  <si>
    <t>国民健康保険事業特別会計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</si>
  <si>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</si>
  <si>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</si>
  <si>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</si>
  <si>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</si>
  <si>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</si>
  <si>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</si>
  <si>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</si>
  <si>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</si>
  <si>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</si>
  <si>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</si>
  <si>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</si>
  <si>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</si>
  <si>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</si>
  <si>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</si>
  <si>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</si>
  <si>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</si>
  <si>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</si>
  <si>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</si>
  <si>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</si>
  <si>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</si>
  <si>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</si>
  <si>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</si>
  <si>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</si>
  <si>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</si>
  <si>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</si>
  <si>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</si>
  <si>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</si>
  <si>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</si>
  <si>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</si>
  <si>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</si>
  <si>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</si>
  <si>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</si>
  <si>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</si>
  <si>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</si>
  <si>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</si>
  <si>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</si>
  <si>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</si>
  <si>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</si>
  <si>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</si>
  <si>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</si>
  <si>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</si>
  <si>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</si>
  <si>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</si>
  <si>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</si>
  <si>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</si>
  <si>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</si>
  <si>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</si>
  <si>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</si>
  <si>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</si>
  <si>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</si>
  <si>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</si>
  <si>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</si>
  <si>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</si>
  <si>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</si>
  <si>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</si>
  <si>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</si>
  <si>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</si>
  <si>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</si>
  <si>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</si>
  <si>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</si>
  <si>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</si>
  <si>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</si>
  <si>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</si>
  <si>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</si>
  <si>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</si>
  <si>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</si>
  <si>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</si>
  <si>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</si>
  <si>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</si>
  <si>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</si>
  <si>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</si>
  <si>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</si>
  <si>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</si>
  <si>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</si>
  <si>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</si>
  <si>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</si>
  <si>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</si>
  <si>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</si>
  <si>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</si>
  <si>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</si>
  <si>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</si>
  <si>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</si>
  <si>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</si>
  <si>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</si>
  <si>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</si>
  <si>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3.47</t>
  </si>
  <si>
    <t>▲ 3.12</t>
  </si>
  <si>
    <t>水道事業会計</t>
  </si>
  <si>
    <t>一般会計</t>
  </si>
  <si>
    <t>国民健康保険事業特別会計</t>
  </si>
  <si>
    <t>下水道事業会計</t>
  </si>
  <si>
    <t>介護保険事業特別会計</t>
  </si>
  <si>
    <t>後期高齢者医療事業特別会計</t>
  </si>
  <si>
    <t>土地区画整理事業特別会計</t>
  </si>
  <si>
    <t>その他会計（赤字）</t>
  </si>
  <si>
    <t>その他会計（黒字）</t>
  </si>
  <si>
    <t>（百万円）</t>
    <phoneticPr fontId="5"/>
  </si>
  <si>
    <t>H30</t>
    <phoneticPr fontId="5"/>
  </si>
  <si>
    <t>R01</t>
    <phoneticPr fontId="5"/>
  </si>
  <si>
    <t>R02</t>
    <phoneticPr fontId="5"/>
  </si>
  <si>
    <t>R03</t>
    <phoneticPr fontId="5"/>
  </si>
  <si>
    <t>R04</t>
    <phoneticPr fontId="5"/>
  </si>
  <si>
    <t>沖縄市庁舎の建設及び維持管理基金</t>
  </si>
  <si>
    <t>沖縄市公共施設等整備基金</t>
  </si>
  <si>
    <t>沖縄市職員退職手当積立基金</t>
  </si>
  <si>
    <t>沖縄市基地返還に伴う跡地の転用推進基金</t>
  </si>
  <si>
    <t>沖縄市特定駐留軍用地内土地取得事業基金</t>
  </si>
  <si>
    <t>‐</t>
  </si>
  <si>
    <t>倉浜衛生施設組合</t>
    <rPh sb="0" eb="2">
      <t>クラハマ</t>
    </rPh>
    <rPh sb="2" eb="4">
      <t>エイセイ</t>
    </rPh>
    <rPh sb="4" eb="6">
      <t>シセツ</t>
    </rPh>
    <rPh sb="6" eb="8">
      <t>クミアイ</t>
    </rPh>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</si>
  <si>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</si>
  <si>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沖縄県市町村総合事務組合（一般会計）</t>
    <rPh sb="0" eb="3">
      <t>オキナワケン</t>
    </rPh>
    <rPh sb="3" eb="6">
      <t>シチョウソン</t>
    </rPh>
    <rPh sb="6" eb="8">
      <t>ソウゴウ</t>
    </rPh>
    <rPh sb="8" eb="10">
      <t>ジム</t>
    </rPh>
    <rPh sb="10" eb="12">
      <t>クミアイ</t>
    </rPh>
    <phoneticPr fontId="2"/>
  </si>
  <si>
    <t>沖縄県市町村総合事務組合（特別会計）</t>
    <rPh sb="0" eb="3">
      <t>オキナワケン</t>
    </rPh>
    <rPh sb="3" eb="6">
      <t>シチョウソン</t>
    </rPh>
    <rPh sb="6" eb="8">
      <t>ソウゴウ</t>
    </rPh>
    <rPh sb="8" eb="10">
      <t>ジム</t>
    </rPh>
    <rPh sb="10" eb="12">
      <t>クミアイ</t>
    </rPh>
    <phoneticPr fontId="2"/>
  </si>
  <si>
    <t>中部広域市町村圏事務組合（一般会計）</t>
    <rPh sb="0" eb="2">
      <t>チュウブ</t>
    </rPh>
    <rPh sb="2" eb="4">
      <t>コウイキ</t>
    </rPh>
    <rPh sb="4" eb="7">
      <t>シチョウソン</t>
    </rPh>
    <rPh sb="7" eb="8">
      <t>ケン</t>
    </rPh>
    <rPh sb="8" eb="10">
      <t>ジム</t>
    </rPh>
    <rPh sb="10" eb="12">
      <t>クミアイ</t>
    </rPh>
    <rPh sb="13" eb="15">
      <t>イッパン</t>
    </rPh>
    <rPh sb="15" eb="17">
      <t>カイケイ</t>
    </rPh>
    <phoneticPr fontId="2"/>
  </si>
  <si>
    <t>中部広域市町村圏事務組合（特別会計）</t>
    <rPh sb="13" eb="15">
      <t>トクベツ</t>
    </rPh>
    <rPh sb="15" eb="17">
      <t>カイケイ</t>
    </rPh>
    <phoneticPr fontId="2"/>
  </si>
  <si>
    <t>沖縄県後期高齢者医療広域連合（一般会計）</t>
    <rPh sb="0" eb="3">
      <t>オキナワケン</t>
    </rPh>
    <rPh sb="3" eb="5">
      <t>コウキ</t>
    </rPh>
    <rPh sb="5" eb="7">
      <t>コウレイ</t>
    </rPh>
    <rPh sb="7" eb="8">
      <t>シャ</t>
    </rPh>
    <rPh sb="8" eb="10">
      <t>イリョウ</t>
    </rPh>
    <rPh sb="10" eb="12">
      <t>コウイキ</t>
    </rPh>
    <rPh sb="12" eb="14">
      <t>レンゴウ</t>
    </rPh>
    <phoneticPr fontId="2"/>
  </si>
  <si>
    <t>沖縄県後期高齢者医療広域連合（特別会計）</t>
    <rPh sb="0" eb="3">
      <t>オキナワケン</t>
    </rPh>
    <rPh sb="3" eb="5">
      <t>コウキ</t>
    </rPh>
    <rPh sb="5" eb="7">
      <t>コウレイ</t>
    </rPh>
    <rPh sb="7" eb="8">
      <t>シャ</t>
    </rPh>
    <rPh sb="8" eb="10">
      <t>イリョウ</t>
    </rPh>
    <rPh sb="10" eb="12">
      <t>コウイキ</t>
    </rPh>
    <rPh sb="12" eb="14">
      <t>レンゴウ</t>
    </rPh>
    <phoneticPr fontId="2"/>
  </si>
  <si>
    <t>沖縄こどもの国</t>
    <rPh sb="0" eb="2">
      <t>オキナワ</t>
    </rPh>
    <rPh sb="6" eb="7">
      <t>クニ</t>
    </rPh>
    <phoneticPr fontId="2"/>
  </si>
  <si>
    <t>沖縄市土地開発公社</t>
    <rPh sb="0" eb="3">
      <t>オキナワシ</t>
    </rPh>
    <rPh sb="3" eb="5">
      <t>トチ</t>
    </rPh>
    <rPh sb="5" eb="7">
      <t>カイハツ</t>
    </rPh>
    <rPh sb="7" eb="9">
      <t>コウシャ</t>
    </rPh>
    <phoneticPr fontId="2"/>
  </si>
  <si>
    <t>沖縄中部勤労者福祉サービスセンター</t>
    <rPh sb="0" eb="2">
      <t>オキナワ</t>
    </rPh>
    <rPh sb="2" eb="4">
      <t>チュウブ</t>
    </rPh>
    <rPh sb="4" eb="7">
      <t>キンロウシャ</t>
    </rPh>
    <rPh sb="7" eb="9">
      <t>フクシ</t>
    </rPh>
    <phoneticPr fontId="2"/>
  </si>
  <si>
    <t>沖善社</t>
    <rPh sb="0" eb="1">
      <t>オキ</t>
    </rPh>
    <rPh sb="1" eb="2">
      <t>ゼン</t>
    </rPh>
    <rPh sb="2" eb="3">
      <t>シャ</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</si>
  <si>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</si>
  <si>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</si>
  <si>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</si>
  <si>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</si>
  <si>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</si>
  <si>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については、前年度と比較して3.9ポイント増加し、類似団体に比べて高い水準にある一方、実質公債比率は、前年度より0.3ポイント減となっており、過去5か年の推移を見ても最も低くなっているが、類似団体に比べて高い水準にある。主な要因は、令和3年度の比率となる令和元年度、令和2年度、令和3年度の3か年と、令和4年度の比率となる令和2年度、令和3年度、令和4年度の3か年のうち、令和元年度と令和4年度で、6.4％から5.6％、0.8ポイント減となったためで、その理由は、令和4年度(単年度)比率の算定式中、分母の構成要素である標準財政規模（標準的な状態で通常収入されるであろう経常的一般財源の規模のこと。）の構成要素である標準税収入額と普通交付税が増額しているためである。将来負担比率が増加傾向にあるので、実質公債費比率についても今後増加することが想定されるため、引き続き、充当可能財源の確保や将来負担額の減に努め、将来負担比率の改善を図っていく。</t>
    <rPh sb="77" eb="79">
      <t>カコ</t>
    </rPh>
    <rPh sb="81" eb="82">
      <t>ネン</t>
    </rPh>
    <rPh sb="83" eb="85">
      <t>スイイ</t>
    </rPh>
    <rPh sb="86" eb="87">
      <t>ミ</t>
    </rPh>
    <rPh sb="89" eb="90">
      <t>モット</t>
    </rPh>
    <rPh sb="91" eb="92">
      <t>ヒク</t>
    </rPh>
    <rPh sb="234" eb="236">
      <t>リユウ</t>
    </rPh>
    <rPh sb="238" eb="240">
      <t>レイワ</t>
    </rPh>
    <rPh sb="241" eb="243">
      <t>ネンド</t>
    </rPh>
    <rPh sb="244" eb="247">
      <t>タンネンド</t>
    </rPh>
    <rPh sb="248" eb="250">
      <t>ヒリツ</t>
    </rPh>
    <rPh sb="251" eb="255">
      <t>サンテイシキチュウ</t>
    </rPh>
    <rPh sb="339" eb="345">
      <t>ショウライフタンヒリツ</t>
    </rPh>
    <rPh sb="346" eb="348">
      <t>ゾウカ</t>
    </rPh>
    <rPh sb="348" eb="350">
      <t>ケイコウ</t>
    </rPh>
    <rPh sb="356" eb="363">
      <t>ジッシツコウサイヒヒリツ</t>
    </rPh>
    <rPh sb="368" eb="370">
      <t>コンゴ</t>
    </rPh>
    <rPh sb="370" eb="372">
      <t>ゾウカ</t>
    </rPh>
    <rPh sb="377" eb="379">
      <t>ソウテイ</t>
    </rPh>
    <rPh sb="385" eb="386">
      <t>ヒ</t>
    </rPh>
    <rPh sb="387" eb="388">
      <t>ツヅ</t>
    </rPh>
    <rPh sb="397" eb="399">
      <t>カクホ</t>
    </rPh>
    <rPh sb="406" eb="407">
      <t>ゲン</t>
    </rPh>
    <rPh sb="408" eb="409">
      <t>ツト</t>
    </rPh>
    <rPh sb="411" eb="417">
      <t>ショウライフタンヒリツ</t>
    </rPh>
    <rPh sb="418" eb="420">
      <t>カイゼン</t>
    </rPh>
    <rPh sb="421" eb="422">
      <t>ハカ</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</si>
  <si>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</si>
  <si>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</si>
  <si>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</si>
  <si>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前年度と比較して3.9ポイント増加し、過去5か年の推移をみても最も高く、類似団体に比べても高い水準にある。主な要因は、分子の構成要素である将来負担額は減となるも、分子の構成要素である負の構成要素である充当可能財源等の減(基準財政需要額算入見込額、臨時財政対策債償還費の減)が大きく、結果として分子が増加し比率としては増加している。減価償却率については、1.3ポイント増加しているものの、類似団体より低い水準にある。老朽化に伴う公共施設については、引き続き、公共施設等総合管理計画や個別施設計画等に基づき、公共施設等の今後の在り方を検討する際には、施設の稼働状況や建物の性能の評価を定量的に行い、必需性や公共性といった定性的な要因も含めて評価を行い、用途廃止や施設廃止と評価された施設については、統合や廃止を推進していく。</t>
    <rPh sb="125" eb="127">
      <t>サンニュウ</t>
    </rPh>
    <rPh sb="201" eb="205">
      <t>ルイジダンタイ</t>
    </rPh>
    <rPh sb="207" eb="208">
      <t>ヒク</t>
    </rPh>
    <rPh sb="209" eb="211">
      <t>スイジュン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</si>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</sst>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61DECBD-A88A-489F-9CAE-D5BEEF2A266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66863</c:v>
                </c:pt>
                <c:pt idx="1">
                  <c:v>72051</c:v>
                </c:pt>
                <c:pt idx="2">
                  <c:v>72756</c:v>
                </c:pt>
                <c:pt idx="3">
                  <c:v>43955</c:v>
                </c:pt>
                <c:pt idx="4">
                  <c:v>41921</c:v>
                </c:pt>
              </c:numCache>
            </c:numRef>
          </c:val>
          <c:smooth val="0"/>
          <c:extLst>
            <c:ext xmlns:c16="http://schemas.microsoft.com/office/drawing/2014/chart" uri="{C3380CC4-5D6E-409C-BE32-E72D297353CC}">
              <c16:uniqueId val="{00000000-4272-4C76-A2E3-F24C0CCEF6E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77107</c:v>
                </c:pt>
                <c:pt idx="1">
                  <c:v>101208</c:v>
                </c:pt>
                <c:pt idx="2">
                  <c:v>143156</c:v>
                </c:pt>
                <c:pt idx="3">
                  <c:v>96189</c:v>
                </c:pt>
                <c:pt idx="4">
                  <c:v>65753</c:v>
                </c:pt>
              </c:numCache>
            </c:numRef>
          </c:val>
          <c:smooth val="0"/>
          <c:extLst>
            <c:ext xmlns:c16="http://schemas.microsoft.com/office/drawing/2014/chart" uri="{C3380CC4-5D6E-409C-BE32-E72D297353CC}">
              <c16:uniqueId val="{00000001-4272-4C76-A2E3-F24C0CCEF6E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5.45</c:v>
                </c:pt>
                <c:pt idx="1">
                  <c:v>4.5</c:v>
                </c:pt>
                <c:pt idx="2">
                  <c:v>10.18</c:v>
                </c:pt>
                <c:pt idx="3">
                  <c:v>3.24</c:v>
                </c:pt>
                <c:pt idx="4">
                  <c:v>5.0599999999999996</c:v>
                </c:pt>
              </c:numCache>
            </c:numRef>
          </c:val>
          <c:extLst>
            <c:ext xmlns:c16="http://schemas.microsoft.com/office/drawing/2014/chart" uri="{C3380CC4-5D6E-409C-BE32-E72D297353CC}">
              <c16:uniqueId val="{00000000-A367-4C69-AE9B-C1DD1F094E7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19.34</c:v>
                </c:pt>
                <c:pt idx="1">
                  <c:v>16.52</c:v>
                </c:pt>
                <c:pt idx="2">
                  <c:v>11.63</c:v>
                </c:pt>
                <c:pt idx="3">
                  <c:v>14.08</c:v>
                </c:pt>
                <c:pt idx="4">
                  <c:v>14.34</c:v>
                </c:pt>
              </c:numCache>
            </c:numRef>
          </c:val>
          <c:extLst>
            <c:ext xmlns:c16="http://schemas.microsoft.com/office/drawing/2014/chart" uri="{C3380CC4-5D6E-409C-BE32-E72D297353CC}">
              <c16:uniqueId val="{00000001-A367-4C69-AE9B-C1DD1F094E7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0.25</c:v>
                </c:pt>
                <c:pt idx="1">
                  <c:v>-3.47</c:v>
                </c:pt>
                <c:pt idx="2">
                  <c:v>1.27</c:v>
                </c:pt>
                <c:pt idx="3">
                  <c:v>-3.12</c:v>
                </c:pt>
                <c:pt idx="4">
                  <c:v>1.95</c:v>
                </c:pt>
              </c:numCache>
            </c:numRef>
          </c:val>
          <c:smooth val="0"/>
          <c:extLst>
            <c:ext xmlns:c16="http://schemas.microsoft.com/office/drawing/2014/chart" uri="{C3380CC4-5D6E-409C-BE32-E72D297353CC}">
              <c16:uniqueId val="{00000002-A367-4C69-AE9B-C1DD1F094E7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0.22</c:v>
                </c:pt>
                <c:pt idx="2">
                  <c:v>#N/A</c:v>
                </c:pt>
                <c:pt idx="3">
                  <c:v>0.62</c:v>
                </c:pt>
                <c:pt idx="4">
                  <c:v>0</c:v>
                </c:pt>
                <c:pt idx="5">
                  <c:v>0</c:v>
                </c:pt>
                <c:pt idx="6">
                  <c:v>0</c:v>
                </c:pt>
                <c:pt idx="7">
                  <c:v>0</c:v>
                </c:pt>
                <c:pt idx="8">
                  <c:v>0</c:v>
                </c:pt>
                <c:pt idx="9">
                  <c:v>0</c:v>
                </c:pt>
              </c:numCache>
            </c:numRef>
          </c:val>
          <c:extLst>
            <c:ext xmlns:c16="http://schemas.microsoft.com/office/drawing/2014/chart" uri="{C3380CC4-5D6E-409C-BE32-E72D297353CC}">
              <c16:uniqueId val="{00000000-F773-4B32-A3FE-16784392208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773-4B32-A3FE-16784392208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773-4B32-A3FE-16784392208D}"/>
            </c:ext>
          </c:extLst>
        </c:ser>
        <c:ser>
          <c:idx val="3"/>
          <c:order val="3"/>
          <c:tx>
            <c:strRef>
              <c:f>データシート!$A$30</c:f>
              <c:strCache>
                <c:ptCount val="1"/>
                <c:pt idx="0">
                  <c:v>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0.01</c:v>
                </c:pt>
              </c:numCache>
            </c:numRef>
          </c:val>
          <c:extLst>
            <c:ext xmlns:c16="http://schemas.microsoft.com/office/drawing/2014/chart" uri="{C3380CC4-5D6E-409C-BE32-E72D297353CC}">
              <c16:uniqueId val="{00000003-F773-4B32-A3FE-16784392208D}"/>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0.03</c:v>
                </c:pt>
                <c:pt idx="2">
                  <c:v>#N/A</c:v>
                </c:pt>
                <c:pt idx="3">
                  <c:v>0.17</c:v>
                </c:pt>
                <c:pt idx="4">
                  <c:v>#N/A</c:v>
                </c:pt>
                <c:pt idx="5">
                  <c:v>0.01</c:v>
                </c:pt>
                <c:pt idx="6">
                  <c:v>#N/A</c:v>
                </c:pt>
                <c:pt idx="7">
                  <c:v>0.02</c:v>
                </c:pt>
                <c:pt idx="8">
                  <c:v>#N/A</c:v>
                </c:pt>
                <c:pt idx="9">
                  <c:v>0.19</c:v>
                </c:pt>
              </c:numCache>
            </c:numRef>
          </c:val>
          <c:extLst>
            <c:ext xmlns:c16="http://schemas.microsoft.com/office/drawing/2014/chart" uri="{C3380CC4-5D6E-409C-BE32-E72D297353CC}">
              <c16:uniqueId val="{00000004-F773-4B32-A3FE-16784392208D}"/>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1.1399999999999999</c:v>
                </c:pt>
                <c:pt idx="2">
                  <c:v>#N/A</c:v>
                </c:pt>
                <c:pt idx="3">
                  <c:v>0.69</c:v>
                </c:pt>
                <c:pt idx="4">
                  <c:v>#N/A</c:v>
                </c:pt>
                <c:pt idx="5">
                  <c:v>0.69</c:v>
                </c:pt>
                <c:pt idx="6">
                  <c:v>#N/A</c:v>
                </c:pt>
                <c:pt idx="7">
                  <c:v>0.91</c:v>
                </c:pt>
                <c:pt idx="8">
                  <c:v>#N/A</c:v>
                </c:pt>
                <c:pt idx="9">
                  <c:v>0.99</c:v>
                </c:pt>
              </c:numCache>
            </c:numRef>
          </c:val>
          <c:extLst>
            <c:ext xmlns:c16="http://schemas.microsoft.com/office/drawing/2014/chart" uri="{C3380CC4-5D6E-409C-BE32-E72D297353CC}">
              <c16:uniqueId val="{00000005-F773-4B32-A3FE-16784392208D}"/>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3.34</c:v>
                </c:pt>
                <c:pt idx="6">
                  <c:v>#N/A</c:v>
                </c:pt>
                <c:pt idx="7">
                  <c:v>3.51</c:v>
                </c:pt>
                <c:pt idx="8">
                  <c:v>#N/A</c:v>
                </c:pt>
                <c:pt idx="9">
                  <c:v>3.54</c:v>
                </c:pt>
              </c:numCache>
            </c:numRef>
          </c:val>
          <c:extLst>
            <c:ext xmlns:c16="http://schemas.microsoft.com/office/drawing/2014/chart" uri="{C3380CC4-5D6E-409C-BE32-E72D297353CC}">
              <c16:uniqueId val="{00000006-F773-4B32-A3FE-16784392208D}"/>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1.4</c:v>
                </c:pt>
                <c:pt idx="2">
                  <c:v>#N/A</c:v>
                </c:pt>
                <c:pt idx="3">
                  <c:v>1.78</c:v>
                </c:pt>
                <c:pt idx="4">
                  <c:v>#N/A</c:v>
                </c:pt>
                <c:pt idx="5">
                  <c:v>1.42</c:v>
                </c:pt>
                <c:pt idx="6">
                  <c:v>#N/A</c:v>
                </c:pt>
                <c:pt idx="7">
                  <c:v>2.13</c:v>
                </c:pt>
                <c:pt idx="8">
                  <c:v>#N/A</c:v>
                </c:pt>
                <c:pt idx="9">
                  <c:v>4.55</c:v>
                </c:pt>
              </c:numCache>
            </c:numRef>
          </c:val>
          <c:extLst>
            <c:ext xmlns:c16="http://schemas.microsoft.com/office/drawing/2014/chart" uri="{C3380CC4-5D6E-409C-BE32-E72D297353CC}">
              <c16:uniqueId val="{00000007-F773-4B32-A3FE-16784392208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5.44</c:v>
                </c:pt>
                <c:pt idx="2">
                  <c:v>#N/A</c:v>
                </c:pt>
                <c:pt idx="3">
                  <c:v>4.4800000000000004</c:v>
                </c:pt>
                <c:pt idx="4">
                  <c:v>#N/A</c:v>
                </c:pt>
                <c:pt idx="5">
                  <c:v>10.16</c:v>
                </c:pt>
                <c:pt idx="6">
                  <c:v>#N/A</c:v>
                </c:pt>
                <c:pt idx="7">
                  <c:v>3.23</c:v>
                </c:pt>
                <c:pt idx="8">
                  <c:v>#N/A</c:v>
                </c:pt>
                <c:pt idx="9">
                  <c:v>5.04</c:v>
                </c:pt>
              </c:numCache>
            </c:numRef>
          </c:val>
          <c:extLst>
            <c:ext xmlns:c16="http://schemas.microsoft.com/office/drawing/2014/chart" uri="{C3380CC4-5D6E-409C-BE32-E72D297353CC}">
              <c16:uniqueId val="{00000008-F773-4B32-A3FE-16784392208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7.86</c:v>
                </c:pt>
                <c:pt idx="2">
                  <c:v>#N/A</c:v>
                </c:pt>
                <c:pt idx="3">
                  <c:v>7.37</c:v>
                </c:pt>
                <c:pt idx="4">
                  <c:v>#N/A</c:v>
                </c:pt>
                <c:pt idx="5">
                  <c:v>5.29</c:v>
                </c:pt>
                <c:pt idx="6">
                  <c:v>#N/A</c:v>
                </c:pt>
                <c:pt idx="7">
                  <c:v>13.99</c:v>
                </c:pt>
                <c:pt idx="8">
                  <c:v>#N/A</c:v>
                </c:pt>
                <c:pt idx="9">
                  <c:v>13.85</c:v>
                </c:pt>
              </c:numCache>
            </c:numRef>
          </c:val>
          <c:extLst>
            <c:ext xmlns:c16="http://schemas.microsoft.com/office/drawing/2014/chart" uri="{C3380CC4-5D6E-409C-BE32-E72D297353CC}">
              <c16:uniqueId val="{00000009-F773-4B32-A3FE-16784392208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2771</c:v>
                </c:pt>
                <c:pt idx="5">
                  <c:v>2774</c:v>
                </c:pt>
                <c:pt idx="8">
                  <c:v>2789</c:v>
                </c:pt>
                <c:pt idx="11">
                  <c:v>2812</c:v>
                </c:pt>
                <c:pt idx="14">
                  <c:v>2746</c:v>
                </c:pt>
              </c:numCache>
            </c:numRef>
          </c:val>
          <c:extLst>
            <c:ext xmlns:c16="http://schemas.microsoft.com/office/drawing/2014/chart" uri="{C3380CC4-5D6E-409C-BE32-E72D297353CC}">
              <c16:uniqueId val="{00000000-7F76-422F-AB7B-36C6B90D405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F76-422F-AB7B-36C6B90D405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F76-422F-AB7B-36C6B90D405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447</c:v>
                </c:pt>
                <c:pt idx="3">
                  <c:v>447</c:v>
                </c:pt>
                <c:pt idx="6">
                  <c:v>446</c:v>
                </c:pt>
                <c:pt idx="9">
                  <c:v>447</c:v>
                </c:pt>
                <c:pt idx="12">
                  <c:v>410</c:v>
                </c:pt>
              </c:numCache>
            </c:numRef>
          </c:val>
          <c:extLst>
            <c:ext xmlns:c16="http://schemas.microsoft.com/office/drawing/2014/chart" uri="{C3380CC4-5D6E-409C-BE32-E72D297353CC}">
              <c16:uniqueId val="{00000003-7F76-422F-AB7B-36C6B90D405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529</c:v>
                </c:pt>
                <c:pt idx="3">
                  <c:v>523</c:v>
                </c:pt>
                <c:pt idx="6">
                  <c:v>510</c:v>
                </c:pt>
                <c:pt idx="9">
                  <c:v>450</c:v>
                </c:pt>
                <c:pt idx="12">
                  <c:v>467</c:v>
                </c:pt>
              </c:numCache>
            </c:numRef>
          </c:val>
          <c:extLst>
            <c:ext xmlns:c16="http://schemas.microsoft.com/office/drawing/2014/chart" uri="{C3380CC4-5D6E-409C-BE32-E72D297353CC}">
              <c16:uniqueId val="{00000004-7F76-422F-AB7B-36C6B90D405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F76-422F-AB7B-36C6B90D405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F76-422F-AB7B-36C6B90D405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3445</c:v>
                </c:pt>
                <c:pt idx="3">
                  <c:v>3550</c:v>
                </c:pt>
                <c:pt idx="6">
                  <c:v>3507</c:v>
                </c:pt>
                <c:pt idx="9">
                  <c:v>3523</c:v>
                </c:pt>
                <c:pt idx="12">
                  <c:v>3517</c:v>
                </c:pt>
              </c:numCache>
            </c:numRef>
          </c:val>
          <c:extLst>
            <c:ext xmlns:c16="http://schemas.microsoft.com/office/drawing/2014/chart" uri="{C3380CC4-5D6E-409C-BE32-E72D297353CC}">
              <c16:uniqueId val="{00000007-7F76-422F-AB7B-36C6B90D405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1650</c:v>
                </c:pt>
                <c:pt idx="2">
                  <c:v>#N/A</c:v>
                </c:pt>
                <c:pt idx="3">
                  <c:v>#N/A</c:v>
                </c:pt>
                <c:pt idx="4">
                  <c:v>1746</c:v>
                </c:pt>
                <c:pt idx="5">
                  <c:v>#N/A</c:v>
                </c:pt>
                <c:pt idx="6">
                  <c:v>#N/A</c:v>
                </c:pt>
                <c:pt idx="7">
                  <c:v>1674</c:v>
                </c:pt>
                <c:pt idx="8">
                  <c:v>#N/A</c:v>
                </c:pt>
                <c:pt idx="9">
                  <c:v>#N/A</c:v>
                </c:pt>
                <c:pt idx="10">
                  <c:v>1608</c:v>
                </c:pt>
                <c:pt idx="11">
                  <c:v>#N/A</c:v>
                </c:pt>
                <c:pt idx="12">
                  <c:v>#N/A</c:v>
                </c:pt>
                <c:pt idx="13">
                  <c:v>1648</c:v>
                </c:pt>
                <c:pt idx="14">
                  <c:v>#N/A</c:v>
                </c:pt>
              </c:numCache>
            </c:numRef>
          </c:val>
          <c:smooth val="0"/>
          <c:extLst>
            <c:ext xmlns:c16="http://schemas.microsoft.com/office/drawing/2014/chart" uri="{C3380CC4-5D6E-409C-BE32-E72D297353CC}">
              <c16:uniqueId val="{00000008-7F76-422F-AB7B-36C6B90D405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30801</c:v>
                </c:pt>
                <c:pt idx="5">
                  <c:v>30738</c:v>
                </c:pt>
                <c:pt idx="8">
                  <c:v>30755</c:v>
                </c:pt>
                <c:pt idx="11">
                  <c:v>30084</c:v>
                </c:pt>
                <c:pt idx="14">
                  <c:v>28923</c:v>
                </c:pt>
              </c:numCache>
            </c:numRef>
          </c:val>
          <c:extLst>
            <c:ext xmlns:c16="http://schemas.microsoft.com/office/drawing/2014/chart" uri="{C3380CC4-5D6E-409C-BE32-E72D297353CC}">
              <c16:uniqueId val="{00000000-AAAF-424D-B435-85D9048021F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2233</c:v>
                </c:pt>
                <c:pt idx="5">
                  <c:v>2110</c:v>
                </c:pt>
                <c:pt idx="8">
                  <c:v>1917</c:v>
                </c:pt>
                <c:pt idx="11">
                  <c:v>2108</c:v>
                </c:pt>
                <c:pt idx="14">
                  <c:v>2107</c:v>
                </c:pt>
              </c:numCache>
            </c:numRef>
          </c:val>
          <c:extLst>
            <c:ext xmlns:c16="http://schemas.microsoft.com/office/drawing/2014/chart" uri="{C3380CC4-5D6E-409C-BE32-E72D297353CC}">
              <c16:uniqueId val="{00000001-AAAF-424D-B435-85D9048021F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13964</c:v>
                </c:pt>
                <c:pt idx="5">
                  <c:v>12422</c:v>
                </c:pt>
                <c:pt idx="8">
                  <c:v>11245</c:v>
                </c:pt>
                <c:pt idx="11">
                  <c:v>13087</c:v>
                </c:pt>
                <c:pt idx="14">
                  <c:v>12818</c:v>
                </c:pt>
              </c:numCache>
            </c:numRef>
          </c:val>
          <c:extLst>
            <c:ext xmlns:c16="http://schemas.microsoft.com/office/drawing/2014/chart" uri="{C3380CC4-5D6E-409C-BE32-E72D297353CC}">
              <c16:uniqueId val="{00000002-AAAF-424D-B435-85D9048021F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AAF-424D-B435-85D9048021F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AAF-424D-B435-85D9048021F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17</c:v>
                </c:pt>
                <c:pt idx="6">
                  <c:v>1</c:v>
                </c:pt>
                <c:pt idx="9">
                  <c:v>0</c:v>
                </c:pt>
                <c:pt idx="12">
                  <c:v>0</c:v>
                </c:pt>
              </c:numCache>
            </c:numRef>
          </c:val>
          <c:extLst>
            <c:ext xmlns:c16="http://schemas.microsoft.com/office/drawing/2014/chart" uri="{C3380CC4-5D6E-409C-BE32-E72D297353CC}">
              <c16:uniqueId val="{00000005-AAAF-424D-B435-85D9048021F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4399</c:v>
                </c:pt>
                <c:pt idx="3">
                  <c:v>4703</c:v>
                </c:pt>
                <c:pt idx="6">
                  <c:v>4895</c:v>
                </c:pt>
                <c:pt idx="9">
                  <c:v>5177</c:v>
                </c:pt>
                <c:pt idx="12">
                  <c:v>5434</c:v>
                </c:pt>
              </c:numCache>
            </c:numRef>
          </c:val>
          <c:extLst>
            <c:ext xmlns:c16="http://schemas.microsoft.com/office/drawing/2014/chart" uri="{C3380CC4-5D6E-409C-BE32-E72D297353CC}">
              <c16:uniqueId val="{00000006-AAAF-424D-B435-85D9048021F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2249</c:v>
                </c:pt>
                <c:pt idx="3">
                  <c:v>1831</c:v>
                </c:pt>
                <c:pt idx="6">
                  <c:v>1485</c:v>
                </c:pt>
                <c:pt idx="9">
                  <c:v>1222</c:v>
                </c:pt>
                <c:pt idx="12">
                  <c:v>962</c:v>
                </c:pt>
              </c:numCache>
            </c:numRef>
          </c:val>
          <c:extLst>
            <c:ext xmlns:c16="http://schemas.microsoft.com/office/drawing/2014/chart" uri="{C3380CC4-5D6E-409C-BE32-E72D297353CC}">
              <c16:uniqueId val="{00000007-AAAF-424D-B435-85D9048021F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4399</c:v>
                </c:pt>
                <c:pt idx="3">
                  <c:v>3026</c:v>
                </c:pt>
                <c:pt idx="6">
                  <c:v>3002</c:v>
                </c:pt>
                <c:pt idx="9">
                  <c:v>2956</c:v>
                </c:pt>
                <c:pt idx="12">
                  <c:v>3011</c:v>
                </c:pt>
              </c:numCache>
            </c:numRef>
          </c:val>
          <c:extLst>
            <c:ext xmlns:c16="http://schemas.microsoft.com/office/drawing/2014/chart" uri="{C3380CC4-5D6E-409C-BE32-E72D297353CC}">
              <c16:uniqueId val="{00000008-AAAF-424D-B435-85D9048021F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AAF-424D-B435-85D9048021F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39708</c:v>
                </c:pt>
                <c:pt idx="3">
                  <c:v>40793</c:v>
                </c:pt>
                <c:pt idx="6">
                  <c:v>43299</c:v>
                </c:pt>
                <c:pt idx="9">
                  <c:v>44236</c:v>
                </c:pt>
                <c:pt idx="12">
                  <c:v>43844</c:v>
                </c:pt>
              </c:numCache>
            </c:numRef>
          </c:val>
          <c:extLst>
            <c:ext xmlns:c16="http://schemas.microsoft.com/office/drawing/2014/chart" uri="{C3380CC4-5D6E-409C-BE32-E72D297353CC}">
              <c16:uniqueId val="{0000000A-AAAF-424D-B435-85D9048021F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3757</c:v>
                </c:pt>
                <c:pt idx="2">
                  <c:v>#N/A</c:v>
                </c:pt>
                <c:pt idx="3">
                  <c:v>#N/A</c:v>
                </c:pt>
                <c:pt idx="4">
                  <c:v>5099</c:v>
                </c:pt>
                <c:pt idx="5">
                  <c:v>#N/A</c:v>
                </c:pt>
                <c:pt idx="6">
                  <c:v>#N/A</c:v>
                </c:pt>
                <c:pt idx="7">
                  <c:v>8764</c:v>
                </c:pt>
                <c:pt idx="8">
                  <c:v>#N/A</c:v>
                </c:pt>
                <c:pt idx="9">
                  <c:v>#N/A</c:v>
                </c:pt>
                <c:pt idx="10">
                  <c:v>8312</c:v>
                </c:pt>
                <c:pt idx="11">
                  <c:v>#N/A</c:v>
                </c:pt>
                <c:pt idx="12">
                  <c:v>#N/A</c:v>
                </c:pt>
                <c:pt idx="13">
                  <c:v>9403</c:v>
                </c:pt>
                <c:pt idx="14">
                  <c:v>#N/A</c:v>
                </c:pt>
              </c:numCache>
            </c:numRef>
          </c:val>
          <c:smooth val="0"/>
          <c:extLst>
            <c:ext xmlns:c16="http://schemas.microsoft.com/office/drawing/2014/chart" uri="{C3380CC4-5D6E-409C-BE32-E72D297353CC}">
              <c16:uniqueId val="{0000000B-AAAF-424D-B435-85D9048021F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3535</c:v>
                </c:pt>
                <c:pt idx="1">
                  <c:v>4565</c:v>
                </c:pt>
                <c:pt idx="2">
                  <c:v>4615</c:v>
                </c:pt>
              </c:numCache>
            </c:numRef>
          </c:val>
          <c:extLst>
            <c:ext xmlns:c16="http://schemas.microsoft.com/office/drawing/2014/chart" uri="{C3380CC4-5D6E-409C-BE32-E72D297353CC}">
              <c16:uniqueId val="{00000000-7E6B-441A-B85E-00B427247A2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182</c:v>
                </c:pt>
                <c:pt idx="1">
                  <c:v>182</c:v>
                </c:pt>
                <c:pt idx="2">
                  <c:v>500</c:v>
                </c:pt>
              </c:numCache>
            </c:numRef>
          </c:val>
          <c:extLst>
            <c:ext xmlns:c16="http://schemas.microsoft.com/office/drawing/2014/chart" uri="{C3380CC4-5D6E-409C-BE32-E72D297353CC}">
              <c16:uniqueId val="{00000001-7E6B-441A-B85E-00B427247A2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6415</c:v>
                </c:pt>
                <c:pt idx="1">
                  <c:v>6698</c:v>
                </c:pt>
                <c:pt idx="2">
                  <c:v>6448</c:v>
                </c:pt>
              </c:numCache>
            </c:numRef>
          </c:val>
          <c:extLst>
            <c:ext xmlns:c16="http://schemas.microsoft.com/office/drawing/2014/chart" uri="{C3380CC4-5D6E-409C-BE32-E72D297353CC}">
              <c16:uniqueId val="{00000002-7E6B-441A-B85E-00B427247A2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{DEF90E3D-C96D-48B1-92BB-EE669E774970}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15A8-489F-8F6A-32EA62BBB3F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{F7EFBB61-3825-4DEF-B5D9-D6A91AEF22A1}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5A8-489F-8F6A-32EA62BBB3F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{005A13C1-2694-41DA-9D53-D3F64E9ADA98}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5A8-489F-8F6A-32EA62BBB3F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{F1E32E30-03F4-4E3A-BA4F-19EE4ADC0DA6}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5A8-489F-8F6A-32EA62BBB3F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{93FCD244-2F00-4FE3-8FEA-3EDC5125639E}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5A8-489F-8F6A-32EA62BBB3F1}"/>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{8080D35D-1DAE-4247-B6B9-79F2E8EBE992}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15A8-489F-8F6A-32EA62BBB3F1}"/>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{392FEC71-D795-4FA9-80D1-3318FDC7A53D}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15A8-489F-8F6A-32EA62BBB3F1}"/>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{C44FE339-6D04-4658-AF73-2DBD1C3E2E95}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15A8-489F-8F6A-32EA62BBB3F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{3FFCD756-C36B-414F-AEA2-28DB5B5BA977}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15A8-489F-8F6A-32EA62BBB3F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45.4</c:v>
                </c:pt>
                <c:pt idx="24">
                  <c:v>46.6</c:v>
                </c:pt>
                <c:pt idx="32">
                  <c:v>47.9</c:v>
                </c:pt>
              </c:numCache>
            </c:numRef>
          </c:xVal>
          <c:yVal>
            <c:numRef>
              <c:f>公会計指標分析・財政指標組合せ分析表!$BP$51:$DC$51</c:f>
              <c:numCache>
                <c:formatCode>#,##0.0;"▲ "#,##0.0</c:formatCode>
                <c:ptCount val="40"/>
                <c:pt idx="16">
                  <c:v>31.5</c:v>
                </c:pt>
                <c:pt idx="24">
                  <c:v>27.9</c:v>
                </c:pt>
                <c:pt idx="32">
                  <c:v>31.8</c:v>
                </c:pt>
              </c:numCache>
            </c:numRef>
          </c:yVal>
          <c:smooth val="0"/>
          <c:extLst>
            <c:ext xmlns:c16="http://schemas.microsoft.com/office/drawing/2014/chart" uri="{C3380CC4-5D6E-409C-BE32-E72D297353CC}">
              <c16:uniqueId val="{00000009-15A8-489F-8F6A-32EA62BBB3F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{0F8D9AC3-86AF-4371-B5CE-56CE85A0C405}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15A8-489F-8F6A-32EA62BBB3F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{D80BBA00-6331-4F3B-A0B9-1E722328BF28}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5A8-489F-8F6A-32EA62BBB3F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{B27A4786-E70C-4131-A956-D056373A456F}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5A8-489F-8F6A-32EA62BBB3F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{BE75E66E-5AE1-42AA-ADAC-8B2108A327CA}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5A8-489F-8F6A-32EA62BBB3F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{F0F6A49A-765B-4AE3-B4FE-45A15A1A763C}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5A8-489F-8F6A-32EA62BBB3F1}"/>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{D130D172-43D5-4103-AD28-35C4508B9A34}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15A8-489F-8F6A-32EA62BBB3F1}"/>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{CFFF6FF7-6C9D-4A01-AD25-A91F5091806A}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15A8-489F-8F6A-32EA62BBB3F1}"/>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{3266FC01-D9A3-467C-9CEE-6C30FD304945}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15A8-489F-8F6A-32EA62BBB3F1}"/>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{D2C5A3FD-A04C-4DE1-8A53-2E4C7C0B6492}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15A8-489F-8F6A-32EA62BBB3F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61.2</c:v>
                </c:pt>
                <c:pt idx="24">
                  <c:v>63.2</c:v>
                </c:pt>
                <c:pt idx="32">
                  <c:v>64.2</c:v>
                </c:pt>
              </c:numCache>
            </c:numRef>
          </c:xVal>
          <c:yVal>
            <c:numRef>
              <c:f>公会計指標分析・財政指標組合せ分析表!$BP$55:$DC$55</c:f>
              <c:numCache>
                <c:formatCode>#,##0.0;"▲ "#,##0.0</c:formatCode>
                <c:ptCount val="40"/>
                <c:pt idx="16">
                  <c:v>46.9</c:v>
                </c:pt>
                <c:pt idx="24">
                  <c:v>0</c:v>
                </c:pt>
                <c:pt idx="32">
                  <c:v>0</c:v>
                </c:pt>
              </c:numCache>
            </c:numRef>
          </c:yVal>
          <c:smooth val="0"/>
          <c:extLst>
            <c:ext xmlns:c16="http://schemas.microsoft.com/office/drawing/2014/chart" uri="{C3380CC4-5D6E-409C-BE32-E72D297353CC}">
              <c16:uniqueId val="{00000013-15A8-489F-8F6A-32EA62BBB3F1}"/>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{CDBF37B7-4A6D-4BBB-9294-E86E762BCF6C}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E0AB-4977-B57C-EB4618A9CF5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{6A74BE69-D0B4-4CBF-90EB-0C4DACA26A6D}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0AB-4977-B57C-EB4618A9CF5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{A23ECD66-3406-47AF-8BB1-35A96ADC3666}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0AB-4977-B57C-EB4618A9CF5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{84261D00-A4E8-4978-98C1-DA475F88C85D}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0AB-4977-B57C-EB4618A9CF5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{8509AB5F-0942-44B4-8555-B84A2CDFC65C}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0AB-4977-B57C-EB4618A9CF5B}"/>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{E0F6ABA5-4A9E-4075-B8E2-BF2FB4DC64AA}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E0AB-4977-B57C-EB4618A9CF5B}"/>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{7ABFB1D0-CDEC-467D-B9CA-9BD5D1EA286B}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E0AB-4977-B57C-EB4618A9CF5B}"/>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{F4529A60-F2DC-4230-B0C6-2DFF13D2FCDB}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E0AB-4977-B57C-EB4618A9CF5B}"/>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{0CACF4A2-E6F1-4B6E-B6D6-ABC34A0469AA}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E0AB-4977-B57C-EB4618A9CF5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c:v>
                </c:pt>
                <c:pt idx="8">
                  <c:v>6</c:v>
                </c:pt>
                <c:pt idx="16">
                  <c:v>6.2</c:v>
                </c:pt>
                <c:pt idx="24">
                  <c:v>5.9</c:v>
                </c:pt>
                <c:pt idx="32">
                  <c:v>5.6</c:v>
                </c:pt>
              </c:numCache>
            </c:numRef>
          </c:xVal>
          <c:yVal>
            <c:numRef>
              <c:f>公会計指標分析・財政指標組合せ分析表!$BP$73:$DC$73</c:f>
              <c:numCache>
                <c:formatCode>#,##0.0;"▲ "#,##0.0</c:formatCode>
                <c:ptCount val="40"/>
                <c:pt idx="0">
                  <c:v>14</c:v>
                </c:pt>
                <c:pt idx="8">
                  <c:v>18.8</c:v>
                </c:pt>
                <c:pt idx="16">
                  <c:v>31.5</c:v>
                </c:pt>
                <c:pt idx="24">
                  <c:v>27.9</c:v>
                </c:pt>
                <c:pt idx="32">
                  <c:v>31.8</c:v>
                </c:pt>
              </c:numCache>
            </c:numRef>
          </c:yVal>
          <c:smooth val="0"/>
          <c:extLst>
            <c:ext xmlns:c16="http://schemas.microsoft.com/office/drawing/2014/chart" uri="{C3380CC4-5D6E-409C-BE32-E72D297353CC}">
              <c16:uniqueId val="{00000009-E0AB-4977-B57C-EB4618A9CF5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{3411157C-BF1F-446A-A36E-41A00070F0EF}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E0AB-4977-B57C-EB4618A9CF5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{13E3652D-08C3-4D9C-96B8-11CC9C6FD386}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0AB-4977-B57C-EB4618A9CF5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{91AFE31E-1CDB-49D0-BCF9-75CEBF52C8F4}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0AB-4977-B57C-EB4618A9CF5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{78CAA456-3E62-4B2D-AB8A-74D45143881B}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0AB-4977-B57C-EB4618A9CF5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{C6F80A67-0FC5-41EA-95F9-1EE44FED31C0}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0AB-4977-B57C-EB4618A9CF5B}"/>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{729B3984-6D53-4A33-A48A-75796F92D31F}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E0AB-4977-B57C-EB4618A9CF5B}"/>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{6F2FF042-4013-41DD-B7D4-ED02259BA8D7}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E0AB-4977-B57C-EB4618A9CF5B}"/>
                </c:ext>
              </c:extLst>
            </c:dLbl>
            <c:dLbl>
              <c:idx val="24"/>
              <c:layout>
                <c:manualLayout>
                  <c:x val="-2.8829840147400865E-2"/>
                  <c:y val="-4.3495921315535854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{2C7816EB-F533-404B-A095-0B6787196549}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E0AB-4977-B57C-EB4618A9CF5B}"/>
                </c:ext>
              </c:extLst>
            </c:dLbl>
            <c:dLbl>
              <c:idx val="32"/>
              <c:layout>
                <c:manualLayout>
                  <c:x val="-3.4310845302750435E-2"/>
                  <c:y val="-8.133737286005204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{629C6B9E-5343-4DA5-9A6C-A8E4E7FACBF1}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E0AB-4977-B57C-EB4618A9CF5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7.6</c:v>
                </c:pt>
                <c:pt idx="16">
                  <c:v>7.2</c:v>
                </c:pt>
                <c:pt idx="24">
                  <c:v>4.5</c:v>
                </c:pt>
                <c:pt idx="32">
                  <c:v>4.5999999999999996</c:v>
                </c:pt>
              </c:numCache>
            </c:numRef>
          </c:xVal>
          <c:yVal>
            <c:numRef>
              <c:f>公会計指標分析・財政指標組合せ分析表!$BP$77:$DC$77</c:f>
              <c:numCache>
                <c:formatCode>#,##0.0;"▲ "#,##0.0</c:formatCode>
                <c:ptCount val="40"/>
                <c:pt idx="0">
                  <c:v>47.2</c:v>
                </c:pt>
                <c:pt idx="8">
                  <c:v>49.5</c:v>
                </c:pt>
                <c:pt idx="16">
                  <c:v>46.9</c:v>
                </c:pt>
                <c:pt idx="24">
                  <c:v>0</c:v>
                </c:pt>
                <c:pt idx="32">
                  <c:v>0</c:v>
                </c:pt>
              </c:numCache>
            </c:numRef>
          </c:yVal>
          <c:smooth val="0"/>
          <c:extLst>
            <c:ext xmlns:c16="http://schemas.microsoft.com/office/drawing/2014/chart" uri="{C3380CC4-5D6E-409C-BE32-E72D297353CC}">
              <c16:uniqueId val="{00000013-E0AB-4977-B57C-EB4618A9CF5B}"/>
            </c:ext>
          </c:extLst>
        </c:ser>
        <c:dLbls>
          <c:showLegendKey val="0"/>
          <c:showVal val="1"/>
          <c:showCatName val="0"/>
          <c:showSerName val="0"/>
          <c:showPercent val="0"/>
          <c:showBubbleSize val="0"/>
        </c:dLbls>
        <c:axId val="84219776"/>
        <c:axId val="84234240"/>
      </c:scatterChart>
      <c:valAx>
        <c:axId val="84219776"/>
        <c:scaling>
          <c:orientation val="maxMin"/>
          <c:max val="8"/>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沖縄県沖縄市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142,679
140,835
49.72
81,293,466
78,574,481
1,629,130
32,187,220
43,843,787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ポイント台で推移しており、前年度と比較して増減はなく、全国平均値を上回っているが、類似団体平均値を下回っている。</a:t>
          </a:r>
        </a:p>
        <a:p>
          <a:r>
            <a:rPr kumimoji="1" lang="ja-JP" altLang="en-US" sz="1300">
              <a:latin typeface="ＭＳ Ｐゴシック" panose="020B0600070205080204" pitchFamily="50" charset="-128"/>
              <a:ea typeface="ＭＳ Ｐゴシック" panose="020B0600070205080204" pitchFamily="50" charset="-128"/>
            </a:rPr>
            <a:t>　市税の収納率向上や受益者負担の適正化はもとより、新たな自主財源の確保にも努めるとともに、公共施設の適切な管理による将来負担の軽減や、事務事業の見直し等、効率的な財政運営に取り組む。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1280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43</xdr:row>
      <xdr:rowOff>164193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53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37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146957</xdr:rowOff>
    </xdr:from>
    <xdr:to>
      <xdr:col>19</xdr:col>
      <xdr:colOff>133350</xdr:colOff>
      <xdr:row>43</xdr:row>
      <xdr:rowOff>164193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51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69142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146957</xdr:rowOff>
    </xdr:from>
    <xdr:to>
      <xdr:col>15</xdr:col>
      <xdr:colOff>82550</xdr:colOff>
      <xdr:row>44</xdr:row>
      <xdr:rowOff>9978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51930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9978</xdr:rowOff>
    </xdr:from>
    <xdr:to>
      <xdr:col>15</xdr:col>
      <xdr:colOff>133350</xdr:colOff>
      <xdr:row>43</xdr:row>
      <xdr:rowOff>111578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121755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9978</xdr:rowOff>
    </xdr:from>
    <xdr:to>
      <xdr:col>11</xdr:col>
      <xdr:colOff>31750</xdr:colOff>
      <xdr:row>44</xdr:row>
      <xdr:rowOff>9978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44450</xdr:rowOff>
    </xdr:from>
    <xdr:to>
      <xdr:col>11</xdr:col>
      <xdr:colOff>82550</xdr:colOff>
      <xdr:row>43</xdr:row>
      <xdr:rowOff>146050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156227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156227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85470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28320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96157</xdr:rowOff>
    </xdr:from>
    <xdr:to>
      <xdr:col>15</xdr:col>
      <xdr:colOff>133350</xdr:colOff>
      <xdr:row>44</xdr:row>
      <xdr:rowOff>26307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11084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130628</xdr:rowOff>
    </xdr:from>
    <xdr:to>
      <xdr:col>11</xdr:col>
      <xdr:colOff>82550</xdr:colOff>
      <xdr:row>44</xdr:row>
      <xdr:rowOff>60778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45555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130628</xdr:rowOff>
    </xdr:from>
    <xdr:to>
      <xdr:col>7</xdr:col>
      <xdr:colOff>31750</xdr:colOff>
      <xdr:row>44</xdr:row>
      <xdr:rowOff>60778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45555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ポイント増加したものの、全国平均値及び類似団体平均値を下回っている。</a:t>
          </a:r>
        </a:p>
        <a:p>
          <a:r>
            <a:rPr kumimoji="1" lang="ja-JP" altLang="en-US" sz="1300">
              <a:latin typeface="ＭＳ Ｐゴシック" panose="020B0600070205080204" pitchFamily="50" charset="-128"/>
              <a:ea typeface="ＭＳ Ｐゴシック" panose="020B0600070205080204" pitchFamily="50" charset="-128"/>
            </a:rPr>
            <a:t>　数値が増加した主な要因は、扶助費の増に伴う一般財源の増となっている。</a:t>
          </a:r>
        </a:p>
        <a:p>
          <a:r>
            <a:rPr kumimoji="1" lang="ja-JP" altLang="en-US" sz="1300">
              <a:latin typeface="ＭＳ Ｐゴシック" panose="020B0600070205080204" pitchFamily="50" charset="-128"/>
              <a:ea typeface="ＭＳ Ｐゴシック" panose="020B0600070205080204" pitchFamily="50" charset="-128"/>
            </a:rPr>
            <a:t>　今後も社会保障関係費を主とする経常費用の増加が見込まれるため、人件費、物件費、公債費の抑制に取り組み、公共施設の適切な維持管理による経費削減を図る等、経常経費の適正化に努める。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38523</xdr:rowOff>
    </xdr:from>
    <xdr:to>
      <xdr:col>23</xdr:col>
      <xdr:colOff>133350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8262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124900</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2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38523</xdr:rowOff>
    </xdr:from>
    <xdr:to>
      <xdr:col>24</xdr:col>
      <xdr:colOff>12700</xdr:colOff>
      <xdr:row>58</xdr:row>
      <xdr:rowOff>38523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8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1270</xdr:rowOff>
    </xdr:from>
    <xdr:to>
      <xdr:col>23</xdr:col>
      <xdr:colOff>133350</xdr:colOff>
      <xdr:row>61</xdr:row>
      <xdr:rowOff>22860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288270"/>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72831</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53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100754</xdr:rowOff>
    </xdr:from>
    <xdr:to>
      <xdr:col>23</xdr:col>
      <xdr:colOff>184150</xdr:colOff>
      <xdr:row>62</xdr:row>
      <xdr:rowOff>30904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1270</xdr:rowOff>
    </xdr:from>
    <xdr:to>
      <xdr:col>19</xdr:col>
      <xdr:colOff>133350</xdr:colOff>
      <xdr:row>60</xdr:row>
      <xdr:rowOff>170180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28827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22860</xdr:rowOff>
    </xdr:from>
    <xdr:to>
      <xdr:col>19</xdr:col>
      <xdr:colOff>184150</xdr:colOff>
      <xdr:row>60</xdr:row>
      <xdr:rowOff>124460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109237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39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138006</xdr:rowOff>
    </xdr:from>
    <xdr:to>
      <xdr:col>15</xdr:col>
      <xdr:colOff>82550</xdr:colOff>
      <xdr:row>60</xdr:row>
      <xdr:rowOff>170180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42500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116840</xdr:rowOff>
    </xdr:from>
    <xdr:to>
      <xdr:col>15</xdr:col>
      <xdr:colOff>133350</xdr:colOff>
      <xdr:row>62</xdr:row>
      <xdr:rowOff>46990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31767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138006</xdr:rowOff>
    </xdr:from>
    <xdr:to>
      <xdr:col>11</xdr:col>
      <xdr:colOff>31750</xdr:colOff>
      <xdr:row>60</xdr:row>
      <xdr:rowOff>162137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4250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157056</xdr:rowOff>
    </xdr:from>
    <xdr:to>
      <xdr:col>11</xdr:col>
      <xdr:colOff>82550</xdr:colOff>
      <xdr:row>62</xdr:row>
      <xdr:rowOff>87206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61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71983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106697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160037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121920</xdr:rowOff>
    </xdr:from>
    <xdr:to>
      <xdr:col>19</xdr:col>
      <xdr:colOff>184150</xdr:colOff>
      <xdr:row>60</xdr:row>
      <xdr:rowOff>52070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62247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00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119380</xdr:rowOff>
    </xdr:from>
    <xdr:to>
      <xdr:col>15</xdr:col>
      <xdr:colOff>133350</xdr:colOff>
      <xdr:row>61</xdr:row>
      <xdr:rowOff>49530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59707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87206</xdr:rowOff>
    </xdr:from>
    <xdr:to>
      <xdr:col>11</xdr:col>
      <xdr:colOff>82550</xdr:colOff>
      <xdr:row>61</xdr:row>
      <xdr:rowOff>17356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27533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111337</xdr:rowOff>
    </xdr:from>
    <xdr:to>
      <xdr:col>7</xdr:col>
      <xdr:colOff>31750</xdr:colOff>
      <xdr:row>61</xdr:row>
      <xdr:rowOff>41487</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51664</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[139,543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7,052</a:t>
          </a:r>
          <a:r>
            <a:rPr kumimoji="1" lang="ja-JP" altLang="en-US" sz="1300">
              <a:latin typeface="ＭＳ Ｐゴシック" panose="020B0600070205080204" pitchFamily="50" charset="-128"/>
              <a:ea typeface="ＭＳ Ｐゴシック" panose="020B0600070205080204" pitchFamily="50" charset="-128"/>
            </a:rPr>
            <a:t>円増加し、全国平均値を下回っているが、類似団体平均値を上回っている。</a:t>
          </a:r>
        </a:p>
        <a:p>
          <a:r>
            <a:rPr kumimoji="1" lang="ja-JP" altLang="en-US" sz="1300">
              <a:latin typeface="ＭＳ Ｐゴシック" panose="020B0600070205080204" pitchFamily="50" charset="-128"/>
              <a:ea typeface="ＭＳ Ｐゴシック" panose="020B0600070205080204" pitchFamily="50" charset="-128"/>
            </a:rPr>
            <a:t>　性質別に見ると、前年度と比較して人件費については</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ポイント増加、物件費については</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ポイント増加となっている。</a:t>
          </a:r>
        </a:p>
        <a:p>
          <a:r>
            <a:rPr kumimoji="1" lang="ja-JP" altLang="en-US" sz="1300">
              <a:latin typeface="ＭＳ Ｐゴシック" panose="020B0600070205080204" pitchFamily="50" charset="-128"/>
              <a:ea typeface="ＭＳ Ｐゴシック" panose="020B0600070205080204" pitchFamily="50" charset="-128"/>
            </a:rPr>
            <a:t>　今後も施設等の老朽化により維持補修費の更なる増加が見込まれるため、公共施設等総合管理計画や統一的な基準による地方公会計の取り組みにより、運営・維持管理コストの縮減を図り、計画的な事業執行による歳出の平準化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54625</xdr:rowOff>
    </xdr:from>
    <xdr:to>
      <xdr:col>23</xdr:col>
      <xdr:colOff>133350</xdr:colOff>
      <xdr:row>88</xdr:row>
      <xdr:rowOff>84576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70625"/>
          <a:ext cx="0" cy="1401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56653</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4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84576</xdr:rowOff>
    </xdr:from>
    <xdr:to>
      <xdr:col>24</xdr:col>
      <xdr:colOff>12700</xdr:colOff>
      <xdr:row>88</xdr:row>
      <xdr:rowOff>84576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7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141002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1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54625</xdr:rowOff>
    </xdr:from>
    <xdr:to>
      <xdr:col>24</xdr:col>
      <xdr:colOff>12700</xdr:colOff>
      <xdr:row>80</xdr:row>
      <xdr:rowOff>54625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7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139933</xdr:rowOff>
    </xdr:from>
    <xdr:to>
      <xdr:col>23</xdr:col>
      <xdr:colOff>133350</xdr:colOff>
      <xdr:row>84</xdr:row>
      <xdr:rowOff>63018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370283"/>
          <a:ext cx="838200" cy="9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99037</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57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82510</xdr:rowOff>
    </xdr:from>
    <xdr:to>
      <xdr:col>23</xdr:col>
      <xdr:colOff>184150</xdr:colOff>
      <xdr:row>84</xdr:row>
      <xdr:rowOff>12660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51764</xdr:rowOff>
    </xdr:from>
    <xdr:to>
      <xdr:col>19</xdr:col>
      <xdr:colOff>133350</xdr:colOff>
      <xdr:row>83</xdr:row>
      <xdr:rowOff>139933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82114"/>
          <a:ext cx="889000" cy="8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20307</xdr:rowOff>
    </xdr:from>
    <xdr:to>
      <xdr:col>19</xdr:col>
      <xdr:colOff>184150</xdr:colOff>
      <xdr:row>83</xdr:row>
      <xdr:rowOff>121907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132084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019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3342</xdr:rowOff>
    </xdr:from>
    <xdr:to>
      <xdr:col>15</xdr:col>
      <xdr:colOff>82550</xdr:colOff>
      <xdr:row>83</xdr:row>
      <xdr:rowOff>51764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233692"/>
          <a:ext cx="889000" cy="4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33493</xdr:rowOff>
    </xdr:from>
    <xdr:to>
      <xdr:col>15</xdr:col>
      <xdr:colOff>133350</xdr:colOff>
      <xdr:row>84</xdr:row>
      <xdr:rowOff>135093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119870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521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130835</xdr:rowOff>
    </xdr:from>
    <xdr:to>
      <xdr:col>11</xdr:col>
      <xdr:colOff>31750</xdr:colOff>
      <xdr:row>83</xdr:row>
      <xdr:rowOff>3342</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189735"/>
          <a:ext cx="889000" cy="4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32454</xdr:rowOff>
    </xdr:from>
    <xdr:to>
      <xdr:col>11</xdr:col>
      <xdr:colOff>82550</xdr:colOff>
      <xdr:row>83</xdr:row>
      <xdr:rowOff>134054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26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118831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34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149758</xdr:rowOff>
    </xdr:from>
    <xdr:to>
      <xdr:col>7</xdr:col>
      <xdr:colOff>31750</xdr:colOff>
      <xdr:row>83</xdr:row>
      <xdr:rowOff>79908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20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64685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295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12218</xdr:rowOff>
    </xdr:from>
    <xdr:to>
      <xdr:col>23</xdr:col>
      <xdr:colOff>184150</xdr:colOff>
      <xdr:row>84</xdr:row>
      <xdr:rowOff>113818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41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155745</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38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89133</xdr:rowOff>
    </xdr:from>
    <xdr:to>
      <xdr:col>19</xdr:col>
      <xdr:colOff>184150</xdr:colOff>
      <xdr:row>84</xdr:row>
      <xdr:rowOff>19283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31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4060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405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964</xdr:rowOff>
    </xdr:from>
    <xdr:to>
      <xdr:col>15</xdr:col>
      <xdr:colOff>133350</xdr:colOff>
      <xdr:row>83</xdr:row>
      <xdr:rowOff>102564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23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112741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00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123992</xdr:rowOff>
    </xdr:from>
    <xdr:to>
      <xdr:col>11</xdr:col>
      <xdr:colOff>82550</xdr:colOff>
      <xdr:row>83</xdr:row>
      <xdr:rowOff>54142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18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64319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9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80035</xdr:rowOff>
    </xdr:from>
    <xdr:to>
      <xdr:col>7</xdr:col>
      <xdr:colOff>31750</xdr:colOff>
      <xdr:row>83</xdr:row>
      <xdr:rowOff>10185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13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20362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90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これまで「沖縄市定員適正化計画」に基づく職員数の適正な管理により、国家公務員及び類似団体の平均値を下回っており、今後も引き続き各種手当を含めた給与水準の適正化に努める。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35379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794921"/>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11793</xdr:rowOff>
    </xdr:from>
    <xdr:to>
      <xdr:col>81</xdr:col>
      <xdr:colOff>44450</xdr:colOff>
      <xdr:row>82</xdr:row>
      <xdr:rowOff>97971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070693"/>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107241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09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97971</xdr:rowOff>
    </xdr:from>
    <xdr:to>
      <xdr:col>77</xdr:col>
      <xdr:colOff>44450</xdr:colOff>
      <xdr:row>82</xdr:row>
      <xdr:rowOff>97971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1568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97971</xdr:rowOff>
    </xdr:from>
    <xdr:to>
      <xdr:col>72</xdr:col>
      <xdr:colOff>203200</xdr:colOff>
      <xdr:row>82</xdr:row>
      <xdr:rowOff>97971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1568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14514</xdr:rowOff>
    </xdr:from>
    <xdr:to>
      <xdr:col>73</xdr:col>
      <xdr:colOff>44450</xdr:colOff>
      <xdr:row>84</xdr:row>
      <xdr:rowOff>116114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100891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97971</xdr:rowOff>
    </xdr:from>
    <xdr:to>
      <xdr:col>68</xdr:col>
      <xdr:colOff>152400</xdr:colOff>
      <xdr:row>83</xdr:row>
      <xdr:rowOff>12700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15687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14514</xdr:rowOff>
    </xdr:from>
    <xdr:to>
      <xdr:col>68</xdr:col>
      <xdr:colOff>203200</xdr:colOff>
      <xdr:row>84</xdr:row>
      <xdr:rowOff>116114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100891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100891</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132443</xdr:rowOff>
    </xdr:from>
    <xdr:to>
      <xdr:col>81</xdr:col>
      <xdr:colOff>95250</xdr:colOff>
      <xdr:row>82</xdr:row>
      <xdr:rowOff>62593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0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148970</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386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47171</xdr:rowOff>
    </xdr:from>
    <xdr:to>
      <xdr:col>77</xdr:col>
      <xdr:colOff>95250</xdr:colOff>
      <xdr:row>82</xdr:row>
      <xdr:rowOff>148771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158948</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3874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47171</xdr:rowOff>
    </xdr:from>
    <xdr:to>
      <xdr:col>73</xdr:col>
      <xdr:colOff>44450</xdr:colOff>
      <xdr:row>82</xdr:row>
      <xdr:rowOff>148771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158948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47171</xdr:rowOff>
    </xdr:from>
    <xdr:to>
      <xdr:col>68</xdr:col>
      <xdr:colOff>203200</xdr:colOff>
      <xdr:row>82</xdr:row>
      <xdr:rowOff>148771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158948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73677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ポイント増加し、全国平均値を下回っているが、類似団体平均値を上回っている。</a:t>
          </a:r>
        </a:p>
        <a:p>
          <a:r>
            <a:rPr kumimoji="1" lang="ja-JP" altLang="en-US" sz="1300">
              <a:latin typeface="ＭＳ Ｐゴシック" panose="020B0600070205080204" pitchFamily="50" charset="-128"/>
              <a:ea typeface="ＭＳ Ｐゴシック" panose="020B0600070205080204" pitchFamily="50" charset="-128"/>
            </a:rPr>
            <a:t>　定員管理については、社会情勢の変化に伴う新たな行政需要や、多種多様化する市民ニーズへの適切な対応に向け、「沖縄市定員適正化計画（令和３年４月２日～令和８年４月１日）」において、目標定員数</a:t>
          </a:r>
          <a:r>
            <a:rPr kumimoji="1" lang="en-US" altLang="ja-JP" sz="1300">
              <a:latin typeface="ＭＳ Ｐゴシック" panose="020B0600070205080204" pitchFamily="50" charset="-128"/>
              <a:ea typeface="ＭＳ Ｐゴシック" panose="020B0600070205080204" pitchFamily="50" charset="-128"/>
            </a:rPr>
            <a:t>1,019</a:t>
          </a:r>
          <a:r>
            <a:rPr kumimoji="1" lang="ja-JP" altLang="en-US" sz="1300">
              <a:latin typeface="ＭＳ Ｐゴシック" panose="020B0600070205080204" pitchFamily="50" charset="-128"/>
              <a:ea typeface="ＭＳ Ｐゴシック" panose="020B0600070205080204" pitchFamily="50" charset="-128"/>
            </a:rPr>
            <a:t>人を基本に、増減</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％の範囲内とすることを定めている。同計画に基づき、本市の実情に応じて定員を柔軟に配置する等、適正な定員管理に努める。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67</xdr:row>
      <xdr:rowOff>13653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223923"/>
          <a:ext cx="0" cy="12768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157180</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13653</xdr:rowOff>
    </xdr:from>
    <xdr:to>
      <xdr:col>81</xdr:col>
      <xdr:colOff>133350</xdr:colOff>
      <xdr:row>67</xdr:row>
      <xdr:rowOff>13653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51964</xdr:rowOff>
    </xdr:from>
    <xdr:to>
      <xdr:col>81</xdr:col>
      <xdr:colOff>44450</xdr:colOff>
      <xdr:row>63</xdr:row>
      <xdr:rowOff>57996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853314"/>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163000</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62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146473</xdr:rowOff>
    </xdr:from>
    <xdr:to>
      <xdr:col>81</xdr:col>
      <xdr:colOff>95250</xdr:colOff>
      <xdr:row>63</xdr:row>
      <xdr:rowOff>76623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51964</xdr:rowOff>
    </xdr:from>
    <xdr:to>
      <xdr:col>77</xdr:col>
      <xdr:colOff>44450</xdr:colOff>
      <xdr:row>63</xdr:row>
      <xdr:rowOff>51964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8533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134408</xdr:rowOff>
    </xdr:from>
    <xdr:to>
      <xdr:col>77</xdr:col>
      <xdr:colOff>95250</xdr:colOff>
      <xdr:row>63</xdr:row>
      <xdr:rowOff>64558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74735</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3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51964</xdr:rowOff>
    </xdr:from>
    <xdr:to>
      <xdr:col>72</xdr:col>
      <xdr:colOff>203200</xdr:colOff>
      <xdr:row>63</xdr:row>
      <xdr:rowOff>55986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85331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10689</xdr:rowOff>
    </xdr:from>
    <xdr:to>
      <xdr:col>73</xdr:col>
      <xdr:colOff>44450</xdr:colOff>
      <xdr:row>64</xdr:row>
      <xdr:rowOff>112289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98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97066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106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47943</xdr:rowOff>
    </xdr:from>
    <xdr:to>
      <xdr:col>68</xdr:col>
      <xdr:colOff>152400</xdr:colOff>
      <xdr:row>63</xdr:row>
      <xdr:rowOff>55986</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84929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64</xdr:row>
      <xdr:rowOff>12700</xdr:rowOff>
    </xdr:from>
    <xdr:to>
      <xdr:col>68</xdr:col>
      <xdr:colOff>203200</xdr:colOff>
      <xdr:row>64</xdr:row>
      <xdr:rowOff>114300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99077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4656</xdr:rowOff>
    </xdr:from>
    <xdr:to>
      <xdr:col>64</xdr:col>
      <xdr:colOff>152400</xdr:colOff>
      <xdr:row>64</xdr:row>
      <xdr:rowOff>106256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91033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7196</xdr:rowOff>
    </xdr:from>
    <xdr:to>
      <xdr:col>81</xdr:col>
      <xdr:colOff>95250</xdr:colOff>
      <xdr:row>63</xdr:row>
      <xdr:rowOff>108796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150723</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78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1164</xdr:rowOff>
    </xdr:from>
    <xdr:to>
      <xdr:col>77</xdr:col>
      <xdr:colOff>95250</xdr:colOff>
      <xdr:row>63</xdr:row>
      <xdr:rowOff>102764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80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87541</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888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1164</xdr:rowOff>
    </xdr:from>
    <xdr:to>
      <xdr:col>73</xdr:col>
      <xdr:colOff>44450</xdr:colOff>
      <xdr:row>63</xdr:row>
      <xdr:rowOff>102764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80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112941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57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5186</xdr:rowOff>
    </xdr:from>
    <xdr:to>
      <xdr:col>68</xdr:col>
      <xdr:colOff>203200</xdr:colOff>
      <xdr:row>63</xdr:row>
      <xdr:rowOff>106786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80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116963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57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168593</xdr:rowOff>
    </xdr:from>
    <xdr:to>
      <xdr:col>64</xdr:col>
      <xdr:colOff>152400</xdr:colOff>
      <xdr:row>63</xdr:row>
      <xdr:rowOff>98743</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108920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56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ポイント減少したものの、全国平均値及び類似団体平均値を上回っている。</a:t>
          </a:r>
        </a:p>
        <a:p>
          <a:r>
            <a:rPr kumimoji="1" lang="ja-JP" altLang="en-US" sz="1300">
              <a:latin typeface="ＭＳ Ｐゴシック" panose="020B0600070205080204" pitchFamily="50" charset="-128"/>
              <a:ea typeface="ＭＳ Ｐゴシック" panose="020B0600070205080204" pitchFamily="50" charset="-128"/>
            </a:rPr>
            <a:t>　近年は、老朽化した公共施設の更新整備を進めており、起債借入における据置期間が終了し元金償還が開始されると、比率の悪化が懸念されるため、慎重な財政運営を行う必要がある。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81945</xdr:rowOff>
    </xdr:from>
    <xdr:to>
      <xdr:col>81</xdr:col>
      <xdr:colOff>44450</xdr:colOff>
      <xdr:row>41</xdr:row>
      <xdr:rowOff>116417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6179800" y="711139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104218</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79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87691</xdr:rowOff>
    </xdr:from>
    <xdr:to>
      <xdr:col>81</xdr:col>
      <xdr:colOff>95250</xdr:colOff>
      <xdr:row>41</xdr:row>
      <xdr:rowOff>17841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116417</xdr:rowOff>
    </xdr:from>
    <xdr:to>
      <xdr:col>77</xdr:col>
      <xdr:colOff>44450</xdr:colOff>
      <xdr:row>41</xdr:row>
      <xdr:rowOff>150888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714586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127907</xdr:rowOff>
    </xdr:from>
    <xdr:to>
      <xdr:col>72</xdr:col>
      <xdr:colOff>203200</xdr:colOff>
      <xdr:row>41</xdr:row>
      <xdr:rowOff>150888</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4401800" y="71573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43543</xdr:rowOff>
    </xdr:from>
    <xdr:to>
      <xdr:col>73</xdr:col>
      <xdr:colOff>44450</xdr:colOff>
      <xdr:row>42</xdr:row>
      <xdr:rowOff>145143</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129920</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127907</xdr:rowOff>
    </xdr:from>
    <xdr:to>
      <xdr:col>68</xdr:col>
      <xdr:colOff>152400</xdr:colOff>
      <xdr:row>41</xdr:row>
      <xdr:rowOff>127907</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3512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89505</xdr:rowOff>
    </xdr:from>
    <xdr:to>
      <xdr:col>68</xdr:col>
      <xdr:colOff>203200</xdr:colOff>
      <xdr:row>43</xdr:row>
      <xdr:rowOff>19655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4432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112485</xdr:rowOff>
    </xdr:from>
    <xdr:to>
      <xdr:col>64</xdr:col>
      <xdr:colOff>152400</xdr:colOff>
      <xdr:row>43</xdr:row>
      <xdr:rowOff>42635</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27412</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3222</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703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65617</xdr:rowOff>
    </xdr:from>
    <xdr:to>
      <xdr:col>77</xdr:col>
      <xdr:colOff>95250</xdr:colOff>
      <xdr:row>41</xdr:row>
      <xdr:rowOff>167217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100088</xdr:rowOff>
    </xdr:from>
    <xdr:to>
      <xdr:col>73</xdr:col>
      <xdr:colOff>44450</xdr:colOff>
      <xdr:row>42</xdr:row>
      <xdr:rowOff>30238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40415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77107</xdr:rowOff>
    </xdr:from>
    <xdr:to>
      <xdr:col>68</xdr:col>
      <xdr:colOff>203200</xdr:colOff>
      <xdr:row>42</xdr:row>
      <xdr:rowOff>7257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17434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17434</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ポイント増加し、全国平均値を上回っている。</a:t>
          </a:r>
        </a:p>
        <a:p>
          <a:r>
            <a:rPr kumimoji="1" lang="ja-JP" altLang="en-US" sz="1300">
              <a:latin typeface="ＭＳ Ｐゴシック" panose="020B0600070205080204" pitchFamily="50" charset="-128"/>
              <a:ea typeface="ＭＳ Ｐゴシック" panose="020B0600070205080204" pitchFamily="50" charset="-128"/>
            </a:rPr>
            <a:t>　令和４年度は地方債残高が減少しているが、老朽化による公共施設の更新整備に伴い、今後、地方債残高は増加傾向が見込まれるため、比率の急激な悪化を抑える等、慎重な財政運営を行う必要がある。</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94252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214"/>
          <a:ext cx="0" cy="1552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66329</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3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94252</xdr:rowOff>
    </xdr:from>
    <xdr:to>
      <xdr:col>81</xdr:col>
      <xdr:colOff>133350</xdr:colOff>
      <xdr:row>22</xdr:row>
      <xdr:rowOff>94252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50891</xdr:rowOff>
    </xdr:from>
    <xdr:to>
      <xdr:col>81</xdr:col>
      <xdr:colOff>44450</xdr:colOff>
      <xdr:row>16</xdr:row>
      <xdr:rowOff>118110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179800" y="2794091"/>
          <a:ext cx="838200" cy="6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50891</xdr:rowOff>
    </xdr:from>
    <xdr:to>
      <xdr:col>77</xdr:col>
      <xdr:colOff>44450</xdr:colOff>
      <xdr:row>16</xdr:row>
      <xdr:rowOff>112939</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5290800" y="2794091"/>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65496</xdr:rowOff>
    </xdr:from>
    <xdr:to>
      <xdr:col>72</xdr:col>
      <xdr:colOff>203200</xdr:colOff>
      <xdr:row>16</xdr:row>
      <xdr:rowOff>112939</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4401800" y="2637246"/>
          <a:ext cx="889000" cy="21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156119</xdr:rowOff>
    </xdr:from>
    <xdr:to>
      <xdr:col>73</xdr:col>
      <xdr:colOff>44450</xdr:colOff>
      <xdr:row>18</xdr:row>
      <xdr:rowOff>86269</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307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71046</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3157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154214</xdr:rowOff>
    </xdr:from>
    <xdr:to>
      <xdr:col>68</xdr:col>
      <xdr:colOff>152400</xdr:colOff>
      <xdr:row>15</xdr:row>
      <xdr:rowOff>65496</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a:off x="13512800" y="2554514"/>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29482</xdr:rowOff>
    </xdr:from>
    <xdr:to>
      <xdr:col>68</xdr:col>
      <xdr:colOff>203200</xdr:colOff>
      <xdr:row>18</xdr:row>
      <xdr:rowOff>131082</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311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115859</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320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161290</xdr:rowOff>
    </xdr:from>
    <xdr:to>
      <xdr:col>64</xdr:col>
      <xdr:colOff>152400</xdr:colOff>
      <xdr:row>18</xdr:row>
      <xdr:rowOff>91440</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76217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316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67310</xdr:rowOff>
    </xdr:from>
    <xdr:to>
      <xdr:col>81</xdr:col>
      <xdr:colOff>95250</xdr:colOff>
      <xdr:row>16</xdr:row>
      <xdr:rowOff>168910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281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39387</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278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91</xdr:rowOff>
    </xdr:from>
    <xdr:to>
      <xdr:col>77</xdr:col>
      <xdr:colOff>95250</xdr:colOff>
      <xdr:row>16</xdr:row>
      <xdr:rowOff>101691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274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86468</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2829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62139</xdr:rowOff>
    </xdr:from>
    <xdr:to>
      <xdr:col>73</xdr:col>
      <xdr:colOff>44450</xdr:colOff>
      <xdr:row>16</xdr:row>
      <xdr:rowOff>163739</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280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2466</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257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14696</xdr:rowOff>
    </xdr:from>
    <xdr:to>
      <xdr:col>68</xdr:col>
      <xdr:colOff>203200</xdr:colOff>
      <xdr:row>15</xdr:row>
      <xdr:rowOff>116296</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258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126473</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23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103414</xdr:rowOff>
    </xdr:from>
    <xdr:to>
      <xdr:col>64</xdr:col>
      <xdr:colOff>152400</xdr:colOff>
      <xdr:row>15</xdr:row>
      <xdr:rowOff>33564</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250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43741</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沖縄県沖縄市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142,679
140,835
49.72
81,293,466
78,574,481
1,629,130
32,187,220
43,843,787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ポイント増加したものの、全国平均値及び類似団体平均値を下回っている。</a:t>
          </a:r>
        </a:p>
        <a:p>
          <a:r>
            <a:rPr kumimoji="1" lang="ja-JP" altLang="en-US" sz="1300">
              <a:latin typeface="ＭＳ Ｐゴシック" panose="020B0600070205080204" pitchFamily="50" charset="-128"/>
              <a:ea typeface="ＭＳ Ｐゴシック" panose="020B0600070205080204" pitchFamily="50" charset="-128"/>
            </a:rPr>
            <a:t>　数値が増加した主な要因は、職員給及び会計年度任用職員手当費等の増となっている。</a:t>
          </a:r>
        </a:p>
        <a:p>
          <a:r>
            <a:rPr kumimoji="1" lang="ja-JP" altLang="en-US" sz="1300">
              <a:latin typeface="ＭＳ Ｐゴシック" panose="020B0600070205080204" pitchFamily="50" charset="-128"/>
              <a:ea typeface="ＭＳ Ｐゴシック" panose="020B0600070205080204" pitchFamily="50" charset="-128"/>
            </a:rPr>
            <a:t>　今後も各種手当を含めた給与体系及び定員管理の適正化、アウトソーシング等、人件費の抑制に努める。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24130</xdr:rowOff>
    </xdr:from>
    <xdr:to>
      <xdr:col>24</xdr:col>
      <xdr:colOff>25400</xdr:colOff>
      <xdr:row>41</xdr:row>
      <xdr:rowOff>124714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8198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110507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24130</xdr:rowOff>
    </xdr:from>
    <xdr:to>
      <xdr:col>24</xdr:col>
      <xdr:colOff>114300</xdr:colOff>
      <xdr:row>33</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37</xdr:row>
      <xdr:rowOff>24130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220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119143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62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37</xdr:row>
      <xdr:rowOff>24130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22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110490</xdr:rowOff>
    </xdr:from>
    <xdr:to>
      <xdr:col>20</xdr:col>
      <xdr:colOff>38100</xdr:colOff>
      <xdr:row>38</xdr:row>
      <xdr:rowOff>40640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85852</xdr:rowOff>
    </xdr:from>
    <xdr:to>
      <xdr:col>15</xdr:col>
      <xdr:colOff>98425</xdr:colOff>
      <xdr:row>37</xdr:row>
      <xdr:rowOff>24130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580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156210</xdr:rowOff>
    </xdr:from>
    <xdr:to>
      <xdr:col>15</xdr:col>
      <xdr:colOff>149225</xdr:colOff>
      <xdr:row>38</xdr:row>
      <xdr:rowOff>86360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85852</xdr:rowOff>
    </xdr:from>
    <xdr:to>
      <xdr:col>11</xdr:col>
      <xdr:colOff>9525</xdr:colOff>
      <xdr:row>36</xdr:row>
      <xdr:rowOff>140716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580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9906</xdr:rowOff>
    </xdr:from>
    <xdr:to>
      <xdr:col>6</xdr:col>
      <xdr:colOff>171450</xdr:colOff>
      <xdr:row>37</xdr:row>
      <xdr:rowOff>111506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96283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161307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144780</xdr:rowOff>
    </xdr:from>
    <xdr:to>
      <xdr:col>15</xdr:col>
      <xdr:colOff>149225</xdr:colOff>
      <xdr:row>37</xdr:row>
      <xdr:rowOff>74930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35052</xdr:rowOff>
    </xdr:from>
    <xdr:to>
      <xdr:col>11</xdr:col>
      <xdr:colOff>60325</xdr:colOff>
      <xdr:row>36</xdr:row>
      <xdr:rowOff>136652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146829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物件費については、前年度と比較して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ポイント増加し、全国平均値を上回っているが、類似団体平均値を下回っている。</a:t>
          </a:r>
        </a:p>
        <a:p>
          <a:r>
            <a:rPr kumimoji="1" lang="ja-JP" altLang="en-US" sz="1300">
              <a:latin typeface="ＭＳ Ｐゴシック" panose="020B0600070205080204" pitchFamily="50" charset="-128"/>
              <a:ea typeface="ＭＳ Ｐゴシック" panose="020B0600070205080204" pitchFamily="50" charset="-128"/>
            </a:rPr>
            <a:t>　公共施設の設備補修や指定管理、その他行政事務に係る委託料が大半を占めており、今後も施設管理や行政事務における民間能力の活用が進むにつれ、年々増加していくものと見込まれるが、事務事業の効率化・適正化により経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22</xdr:row>
      <xdr:rowOff>72572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551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15421</xdr:rowOff>
    </xdr:from>
    <xdr:to>
      <xdr:col>82</xdr:col>
      <xdr:colOff>107950</xdr:colOff>
      <xdr:row>17</xdr:row>
      <xdr:rowOff>91621</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3007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15421</xdr:rowOff>
    </xdr:from>
    <xdr:to>
      <xdr:col>78</xdr:col>
      <xdr:colOff>69850</xdr:colOff>
      <xdr:row>17</xdr:row>
      <xdr:rowOff>69850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9300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135164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9845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95448</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135164</xdr:rowOff>
    </xdr:from>
    <xdr:to>
      <xdr:col>69</xdr:col>
      <xdr:colOff>92075</xdr:colOff>
      <xdr:row>17</xdr:row>
      <xdr:rowOff>135164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049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48986</xdr:rowOff>
    </xdr:from>
    <xdr:to>
      <xdr:col>69</xdr:col>
      <xdr:colOff>142875</xdr:colOff>
      <xdr:row>16</xdr:row>
      <xdr:rowOff>150586</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160763</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128106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40821</xdr:rowOff>
    </xdr:from>
    <xdr:to>
      <xdr:col>82</xdr:col>
      <xdr:colOff>158750</xdr:colOff>
      <xdr:row>17</xdr:row>
      <xdr:rowOff>142421</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57348</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136071</xdr:rowOff>
    </xdr:from>
    <xdr:to>
      <xdr:col>78</xdr:col>
      <xdr:colOff>120650</xdr:colOff>
      <xdr:row>17</xdr:row>
      <xdr:rowOff>66221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84364</xdr:rowOff>
    </xdr:from>
    <xdr:to>
      <xdr:col>69</xdr:col>
      <xdr:colOff>142875</xdr:colOff>
      <xdr:row>18</xdr:row>
      <xdr:rowOff>14514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170741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84364</xdr:rowOff>
    </xdr:from>
    <xdr:to>
      <xdr:col>65</xdr:col>
      <xdr:colOff>53975</xdr:colOff>
      <xdr:row>18</xdr:row>
      <xdr:rowOff>14514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170741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扶助費については、前年度と比較して</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ポイント増加し、全国平均値を大幅に上回っており、類似団体の中でも最下位となっている。</a:t>
          </a:r>
        </a:p>
        <a:p>
          <a:r>
            <a:rPr kumimoji="1" lang="ja-JP" altLang="en-US" sz="1200">
              <a:latin typeface="ＭＳ Ｐゴシック" panose="020B0600070205080204" pitchFamily="50" charset="-128"/>
              <a:ea typeface="ＭＳ Ｐゴシック" panose="020B0600070205080204" pitchFamily="50" charset="-128"/>
            </a:rPr>
            <a:t>　数値が増加した主な要因は、生活保護費及び障害児通所支援等給付費等の増となっている。</a:t>
          </a:r>
        </a:p>
        <a:p>
          <a:r>
            <a:rPr kumimoji="1" lang="ja-JP" altLang="en-US" sz="1200">
              <a:latin typeface="ＭＳ Ｐゴシック" panose="020B0600070205080204" pitchFamily="50" charset="-128"/>
              <a:ea typeface="ＭＳ Ｐゴシック" panose="020B0600070205080204" pitchFamily="50" charset="-128"/>
            </a:rPr>
            <a:t>　今後も社会保障に関わる扶助費の自然増が見込まれるため、適切な行政サービスの実施に努めるとともに、医療費等の抑制に繋がるよう市民の健康づくり等を推進する。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157480</xdr:rowOff>
    </xdr:from>
    <xdr:to>
      <xdr:col>24</xdr:col>
      <xdr:colOff>25400</xdr:colOff>
      <xdr:row>61</xdr:row>
      <xdr:rowOff>115570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44448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146067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157480</xdr:rowOff>
    </xdr:from>
    <xdr:to>
      <xdr:col>19</xdr:col>
      <xdr:colOff>187325</xdr:colOff>
      <xdr:row>61</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444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31767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31750</xdr:rowOff>
    </xdr:from>
    <xdr:to>
      <xdr:col>15</xdr:col>
      <xdr:colOff>98425</xdr:colOff>
      <xdr:row>61</xdr:row>
      <xdr:rowOff>153670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4902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165100</xdr:rowOff>
    </xdr:from>
    <xdr:to>
      <xdr:col>11</xdr:col>
      <xdr:colOff>9525</xdr:colOff>
      <xdr:row>61</xdr:row>
      <xdr:rowOff>153670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4521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137160</xdr:rowOff>
    </xdr:from>
    <xdr:to>
      <xdr:col>11</xdr:col>
      <xdr:colOff>60325</xdr:colOff>
      <xdr:row>57</xdr:row>
      <xdr:rowOff>67310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77487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68580</xdr:rowOff>
    </xdr:from>
    <xdr:to>
      <xdr:col>6</xdr:col>
      <xdr:colOff>171450</xdr:colOff>
      <xdr:row>56</xdr:row>
      <xdr:rowOff>170180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64770</xdr:rowOff>
    </xdr:from>
    <xdr:to>
      <xdr:col>24</xdr:col>
      <xdr:colOff>76200</xdr:colOff>
      <xdr:row>61</xdr:row>
      <xdr:rowOff>166370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52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144797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106680</xdr:rowOff>
    </xdr:from>
    <xdr:to>
      <xdr:col>20</xdr:col>
      <xdr:colOff>38100</xdr:colOff>
      <xdr:row>61</xdr:row>
      <xdr:rowOff>36830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39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21607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48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152400</xdr:rowOff>
    </xdr:from>
    <xdr:to>
      <xdr:col>15</xdr:col>
      <xdr:colOff>149225</xdr:colOff>
      <xdr:row>61</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67327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102870</xdr:rowOff>
    </xdr:from>
    <xdr:to>
      <xdr:col>11</xdr:col>
      <xdr:colOff>60325</xdr:colOff>
      <xdr:row>62</xdr:row>
      <xdr:rowOff>33020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56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62</xdr:row>
      <xdr:rowOff>17797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64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114300</xdr:rowOff>
    </xdr:from>
    <xdr:to>
      <xdr:col>6</xdr:col>
      <xdr:colOff>171450</xdr:colOff>
      <xdr:row>61</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29227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その他については、前年度と比較して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ポイント増加したものの、全国平均値及び類似団体平均値を下回っている。</a:t>
          </a:r>
        </a:p>
        <a:p>
          <a:r>
            <a:rPr kumimoji="1" lang="ja-JP" altLang="en-US" sz="1300">
              <a:latin typeface="ＭＳ Ｐゴシック" panose="020B0600070205080204" pitchFamily="50" charset="-128"/>
              <a:ea typeface="ＭＳ Ｐゴシック" panose="020B0600070205080204" pitchFamily="50" charset="-128"/>
            </a:rPr>
            <a:t>　数値が増加した主な要因は、介護保険事業特別会計繰出金及び沖縄県後期高齢者医療広域連合負担金等の増となっている。</a:t>
          </a:r>
        </a:p>
        <a:p>
          <a:r>
            <a:rPr kumimoji="1" lang="ja-JP" altLang="en-US" sz="1300">
              <a:latin typeface="ＭＳ Ｐゴシック" panose="020B0600070205080204" pitchFamily="50" charset="-128"/>
              <a:ea typeface="ＭＳ Ｐゴシック" panose="020B0600070205080204" pitchFamily="50" charset="-128"/>
            </a:rPr>
            <a:t>　各特別会計において、保険料適正化等の自主財源確保を図り、健全な財政運営に努める。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389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159657</xdr:rowOff>
    </xdr:from>
    <xdr:to>
      <xdr:col>82</xdr:col>
      <xdr:colOff>107950</xdr:colOff>
      <xdr:row>55</xdr:row>
      <xdr:rowOff>31750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4179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159657</xdr:rowOff>
    </xdr:from>
    <xdr:to>
      <xdr:col>78</xdr:col>
      <xdr:colOff>69850</xdr:colOff>
      <xdr:row>55</xdr:row>
      <xdr:rowOff>53522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4179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81643</xdr:rowOff>
    </xdr:from>
    <xdr:to>
      <xdr:col>78</xdr:col>
      <xdr:colOff>120650</xdr:colOff>
      <xdr:row>57</xdr:row>
      <xdr:rowOff>11793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168020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53522</xdr:rowOff>
    </xdr:from>
    <xdr:to>
      <xdr:col>73</xdr:col>
      <xdr:colOff>180975</xdr:colOff>
      <xdr:row>56</xdr:row>
      <xdr:rowOff>12700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4832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27215</xdr:rowOff>
    </xdr:from>
    <xdr:to>
      <xdr:col>74</xdr:col>
      <xdr:colOff>31750</xdr:colOff>
      <xdr:row>56</xdr:row>
      <xdr:rowOff>128815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113592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57</xdr:row>
      <xdr:rowOff>37193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6139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152400</xdr:rowOff>
    </xdr:from>
    <xdr:to>
      <xdr:col>82</xdr:col>
      <xdr:colOff>158750</xdr:colOff>
      <xdr:row>55</xdr:row>
      <xdr:rowOff>82550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168927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108857</xdr:rowOff>
    </xdr:from>
    <xdr:to>
      <xdr:col>78</xdr:col>
      <xdr:colOff>120650</xdr:colOff>
      <xdr:row>55</xdr:row>
      <xdr:rowOff>39007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49184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2722</xdr:rowOff>
    </xdr:from>
    <xdr:to>
      <xdr:col>74</xdr:col>
      <xdr:colOff>31750</xdr:colOff>
      <xdr:row>55</xdr:row>
      <xdr:rowOff>104322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114499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157843</xdr:rowOff>
    </xdr:from>
    <xdr:to>
      <xdr:col>65</xdr:col>
      <xdr:colOff>53975</xdr:colOff>
      <xdr:row>57</xdr:row>
      <xdr:rowOff>87993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98170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ポイント減少し、全国平均値及び類似団体平均値を下回っている。</a:t>
          </a:r>
        </a:p>
        <a:p>
          <a:r>
            <a:rPr kumimoji="1" lang="ja-JP" altLang="en-US" sz="1300">
              <a:latin typeface="ＭＳ Ｐゴシック" panose="020B0600070205080204" pitchFamily="50" charset="-128"/>
              <a:ea typeface="ＭＳ Ｐゴシック" panose="020B0600070205080204" pitchFamily="50" charset="-128"/>
            </a:rPr>
            <a:t>　数値が減少した主な要因は、倉浜衛生施設組合負担金等の減となっている。</a:t>
          </a:r>
        </a:p>
        <a:p>
          <a:r>
            <a:rPr kumimoji="1" lang="ja-JP" altLang="en-US" sz="1300">
              <a:latin typeface="ＭＳ Ｐゴシック" panose="020B0600070205080204" pitchFamily="50" charset="-128"/>
              <a:ea typeface="ＭＳ Ｐゴシック" panose="020B0600070205080204" pitchFamily="50" charset="-128"/>
            </a:rPr>
            <a:t>　今後も各種補助金交付事業の評価・見直しを適宜検討し、補助費等の適正化に努める。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36260"/>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28702</xdr:rowOff>
    </xdr:from>
    <xdr:to>
      <xdr:col>82</xdr:col>
      <xdr:colOff>107950</xdr:colOff>
      <xdr:row>35</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02945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142003</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142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46990</xdr:rowOff>
    </xdr:from>
    <xdr:to>
      <xdr:col>78</xdr:col>
      <xdr:colOff>69850</xdr:colOff>
      <xdr:row>35</xdr:row>
      <xdr:rowOff>101854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0477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124714</xdr:rowOff>
    </xdr:from>
    <xdr:to>
      <xdr:col>73</xdr:col>
      <xdr:colOff>180975</xdr:colOff>
      <xdr:row>35</xdr:row>
      <xdr:rowOff>46990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5782564"/>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124714</xdr:rowOff>
    </xdr:from>
    <xdr:to>
      <xdr:col>69</xdr:col>
      <xdr:colOff>92075</xdr:colOff>
      <xdr:row>33</xdr:row>
      <xdr:rowOff>143002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57825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165879</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82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51054</xdr:rowOff>
    </xdr:from>
    <xdr:to>
      <xdr:col>78</xdr:col>
      <xdr:colOff>120650</xdr:colOff>
      <xdr:row>35</xdr:row>
      <xdr:rowOff>152654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162831</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82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167640</xdr:rowOff>
    </xdr:from>
    <xdr:to>
      <xdr:col>74</xdr:col>
      <xdr:colOff>31750</xdr:colOff>
      <xdr:row>35</xdr:row>
      <xdr:rowOff>97790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107967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73914</xdr:rowOff>
    </xdr:from>
    <xdr:to>
      <xdr:col>69</xdr:col>
      <xdr:colOff>142875</xdr:colOff>
      <xdr:row>34</xdr:row>
      <xdr:rowOff>4064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14241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50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92202</xdr:rowOff>
    </xdr:from>
    <xdr:to>
      <xdr:col>65</xdr:col>
      <xdr:colOff>53975</xdr:colOff>
      <xdr:row>34</xdr:row>
      <xdr:rowOff>22352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7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32529</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51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ポイント減少し、全国平均値及び類似団体平均値を下回っている。</a:t>
          </a:r>
        </a:p>
        <a:p>
          <a:r>
            <a:rPr kumimoji="1" lang="ja-JP" altLang="en-US" sz="1300">
              <a:latin typeface="ＭＳ Ｐゴシック" panose="020B0600070205080204" pitchFamily="50" charset="-128"/>
              <a:ea typeface="ＭＳ Ｐゴシック" panose="020B0600070205080204" pitchFamily="50" charset="-128"/>
            </a:rPr>
            <a:t>　近年は、公共施設の老朽化に伴う更新整備に伴い、普通建設事業費の増加が顕著となっており、一時的な公債費の増加も見込まれるが、中長期的な視点で健全な財政運営が図られるよう、適切な地方債発行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85090</xdr:rowOff>
    </xdr:from>
    <xdr:to>
      <xdr:col>24</xdr:col>
      <xdr:colOff>25400</xdr:colOff>
      <xdr:row>80</xdr:row>
      <xdr:rowOff>149861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0940"/>
          <a:ext cx="0" cy="126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85090</xdr:rowOff>
    </xdr:from>
    <xdr:to>
      <xdr:col>24</xdr:col>
      <xdr:colOff>114300</xdr:colOff>
      <xdr:row>73</xdr:row>
      <xdr:rowOff>85090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165100</xdr:rowOff>
    </xdr:from>
    <xdr:to>
      <xdr:col>24</xdr:col>
      <xdr:colOff>25400</xdr:colOff>
      <xdr:row>75</xdr:row>
      <xdr:rowOff>1270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8524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xdr:rowOff>
    </xdr:from>
    <xdr:to>
      <xdr:col>19</xdr:col>
      <xdr:colOff>187325</xdr:colOff>
      <xdr:row>75</xdr:row>
      <xdr:rowOff>39370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860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39370</xdr:rowOff>
    </xdr:from>
    <xdr:to>
      <xdr:col>15</xdr:col>
      <xdr:colOff>98425</xdr:colOff>
      <xdr:row>75</xdr:row>
      <xdr:rowOff>62230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898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148589</xdr:rowOff>
    </xdr:from>
    <xdr:to>
      <xdr:col>15</xdr:col>
      <xdr:colOff>149225</xdr:colOff>
      <xdr:row>78</xdr:row>
      <xdr:rowOff>78739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63516</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46990</xdr:rowOff>
    </xdr:from>
    <xdr:to>
      <xdr:col>11</xdr:col>
      <xdr:colOff>9525</xdr:colOff>
      <xdr:row>75</xdr:row>
      <xdr:rowOff>62230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2905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86377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114300</xdr:rowOff>
    </xdr:from>
    <xdr:to>
      <xdr:col>24</xdr:col>
      <xdr:colOff>76200</xdr:colOff>
      <xdr:row>75</xdr:row>
      <xdr:rowOff>44450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130827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121920</xdr:rowOff>
    </xdr:from>
    <xdr:to>
      <xdr:col>20</xdr:col>
      <xdr:colOff>38100</xdr:colOff>
      <xdr:row>75</xdr:row>
      <xdr:rowOff>52070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62247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160020</xdr:rowOff>
    </xdr:from>
    <xdr:to>
      <xdr:col>15</xdr:col>
      <xdr:colOff>149225</xdr:colOff>
      <xdr:row>75</xdr:row>
      <xdr:rowOff>90170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100347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11430</xdr:rowOff>
    </xdr:from>
    <xdr:to>
      <xdr:col>11</xdr:col>
      <xdr:colOff>60325</xdr:colOff>
      <xdr:row>75</xdr:row>
      <xdr:rowOff>113030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123207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167640</xdr:rowOff>
    </xdr:from>
    <xdr:to>
      <xdr:col>6</xdr:col>
      <xdr:colOff>171450</xdr:colOff>
      <xdr:row>75</xdr:row>
      <xdr:rowOff>97790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107967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公債費以外については、前年度と比較して</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ポイント増加し、全国平均値及び類似団体平均値を上回っている。</a:t>
          </a:r>
        </a:p>
        <a:p>
          <a:r>
            <a:rPr kumimoji="1" lang="ja-JP" altLang="en-US" sz="1200">
              <a:latin typeface="ＭＳ Ｐゴシック" panose="020B0600070205080204" pitchFamily="50" charset="-128"/>
              <a:ea typeface="ＭＳ Ｐゴシック" panose="020B0600070205080204" pitchFamily="50" charset="-128"/>
            </a:rPr>
            <a:t>　数値が増加した主な要因は、歳出の主な構成項目である扶助費が、前年度と比較して</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ポイント増加したこと等が挙げられる。</a:t>
          </a:r>
        </a:p>
        <a:p>
          <a:r>
            <a:rPr kumimoji="1" lang="ja-JP" altLang="en-US" sz="1200">
              <a:latin typeface="ＭＳ Ｐゴシック" panose="020B0600070205080204" pitchFamily="50" charset="-128"/>
              <a:ea typeface="ＭＳ Ｐゴシック" panose="020B0600070205080204" pitchFamily="50" charset="-128"/>
            </a:rPr>
            <a:t>　社会保障にかかる経費の増加等が今後も見込まれるため、公共施設の適正管理や行財政改革の実施による経常経費の節減、積極的な自主財源の確保等に取り組み、持続可能な財政運営に努める。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54611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78</xdr:row>
      <xdr:rowOff>20320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20292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100347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xdr:rowOff>
    </xdr:from>
    <xdr:to>
      <xdr:col>78</xdr:col>
      <xdr:colOff>69850</xdr:colOff>
      <xdr:row>77</xdr:row>
      <xdr:rowOff>123189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20292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41910</xdr:rowOff>
    </xdr:from>
    <xdr:to>
      <xdr:col>78</xdr:col>
      <xdr:colOff>120650</xdr:colOff>
      <xdr:row>75</xdr:row>
      <xdr:rowOff>143510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153687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69850</xdr:rowOff>
    </xdr:from>
    <xdr:to>
      <xdr:col>73</xdr:col>
      <xdr:colOff>180975</xdr:colOff>
      <xdr:row>77</xdr:row>
      <xdr:rowOff>123189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2715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72390</xdr:rowOff>
    </xdr:from>
    <xdr:to>
      <xdr:col>74</xdr:col>
      <xdr:colOff>31750</xdr:colOff>
      <xdr:row>76</xdr:row>
      <xdr:rowOff>2539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12717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69850</xdr:rowOff>
    </xdr:from>
    <xdr:to>
      <xdr:col>69</xdr:col>
      <xdr:colOff>92075</xdr:colOff>
      <xdr:row>77</xdr:row>
      <xdr:rowOff>107950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27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87630</xdr:rowOff>
    </xdr:from>
    <xdr:to>
      <xdr:col>69</xdr:col>
      <xdr:colOff>142875</xdr:colOff>
      <xdr:row>76</xdr:row>
      <xdr:rowOff>17780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27957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129540</xdr:rowOff>
    </xdr:from>
    <xdr:to>
      <xdr:col>65</xdr:col>
      <xdr:colOff>53975</xdr:colOff>
      <xdr:row>75</xdr:row>
      <xdr:rowOff>59690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69867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140970</xdr:rowOff>
    </xdr:from>
    <xdr:to>
      <xdr:col>82</xdr:col>
      <xdr:colOff>158750</xdr:colOff>
      <xdr:row>78</xdr:row>
      <xdr:rowOff>71120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113047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121920</xdr:rowOff>
    </xdr:from>
    <xdr:to>
      <xdr:col>78</xdr:col>
      <xdr:colOff>120650</xdr:colOff>
      <xdr:row>77</xdr:row>
      <xdr:rowOff>52070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72389</xdr:rowOff>
    </xdr:from>
    <xdr:to>
      <xdr:col>74</xdr:col>
      <xdr:colOff>31750</xdr:colOff>
      <xdr:row>78</xdr:row>
      <xdr:rowOff>2539</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158766</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19050</xdr:rowOff>
    </xdr:from>
    <xdr:to>
      <xdr:col>69</xdr:col>
      <xdr:colOff>142875</xdr:colOff>
      <xdr:row>77</xdr:row>
      <xdr:rowOff>120650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105427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57150</xdr:rowOff>
    </xdr:from>
    <xdr:to>
      <xdr:col>65</xdr:col>
      <xdr:colOff>53975</xdr:colOff>
      <xdr:row>77</xdr:row>
      <xdr:rowOff>158750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143527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沖縄県沖縄市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78087</xdr:rowOff>
    </xdr:from>
    <xdr:to>
      <xdr:col>29</xdr:col>
      <xdr:colOff>127000</xdr:colOff>
      <xdr:row>19</xdr:row>
      <xdr:rowOff>50267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83112"/>
          <a:ext cx="0" cy="11723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22344</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32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50267</xdr:rowOff>
    </xdr:from>
    <xdr:to>
      <xdr:col>30</xdr:col>
      <xdr:colOff>25400</xdr:colOff>
      <xdr:row>19</xdr:row>
      <xdr:rowOff>50267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355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2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78087</xdr:rowOff>
    </xdr:from>
    <xdr:to>
      <xdr:col>30</xdr:col>
      <xdr:colOff>25400</xdr:colOff>
      <xdr:row>12</xdr:row>
      <xdr:rowOff>78087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8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5415</xdr:rowOff>
    </xdr:from>
    <xdr:to>
      <xdr:col>29</xdr:col>
      <xdr:colOff>127000</xdr:colOff>
      <xdr:row>16</xdr:row>
      <xdr:rowOff>55639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796240"/>
          <a:ext cx="647700" cy="50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166677</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86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23150</xdr:rowOff>
    </xdr:from>
    <xdr:to>
      <xdr:col>29</xdr:col>
      <xdr:colOff>177800</xdr:colOff>
      <xdr:row>16</xdr:row>
      <xdr:rowOff>124750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55639</xdr:rowOff>
    </xdr:from>
    <xdr:to>
      <xdr:col>26</xdr:col>
      <xdr:colOff>50800</xdr:colOff>
      <xdr:row>16</xdr:row>
      <xdr:rowOff>84008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846464"/>
          <a:ext cx="698500" cy="28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33780</xdr:rowOff>
    </xdr:from>
    <xdr:to>
      <xdr:col>26</xdr:col>
      <xdr:colOff>101600</xdr:colOff>
      <xdr:row>16</xdr:row>
      <xdr:rowOff>135380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120157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10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84008</xdr:rowOff>
    </xdr:from>
    <xdr:to>
      <xdr:col>22</xdr:col>
      <xdr:colOff>114300</xdr:colOff>
      <xdr:row>16</xdr:row>
      <xdr:rowOff>151651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874833"/>
          <a:ext cx="698500" cy="67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151851</xdr:rowOff>
    </xdr:from>
    <xdr:to>
      <xdr:col>22</xdr:col>
      <xdr:colOff>165100</xdr:colOff>
      <xdr:row>15</xdr:row>
      <xdr:rowOff>82001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599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92178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36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139672</xdr:rowOff>
    </xdr:from>
    <xdr:to>
      <xdr:col>18</xdr:col>
      <xdr:colOff>177800</xdr:colOff>
      <xdr:row>16</xdr:row>
      <xdr:rowOff>151651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930497"/>
          <a:ext cx="698500" cy="11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167579</xdr:rowOff>
    </xdr:from>
    <xdr:to>
      <xdr:col>19</xdr:col>
      <xdr:colOff>38100</xdr:colOff>
      <xdr:row>15</xdr:row>
      <xdr:rowOff>97729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61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107906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38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32225</xdr:rowOff>
    </xdr:from>
    <xdr:to>
      <xdr:col>15</xdr:col>
      <xdr:colOff>101600</xdr:colOff>
      <xdr:row>15</xdr:row>
      <xdr:rowOff>133825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651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144002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4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126065</xdr:rowOff>
    </xdr:from>
    <xdr:to>
      <xdr:col>29</xdr:col>
      <xdr:colOff>177800</xdr:colOff>
      <xdr:row>16</xdr:row>
      <xdr:rowOff>56215</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745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142592</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5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4839</xdr:rowOff>
    </xdr:from>
    <xdr:to>
      <xdr:col>26</xdr:col>
      <xdr:colOff>101600</xdr:colOff>
      <xdr:row>16</xdr:row>
      <xdr:rowOff>106439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795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116616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564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33208</xdr:rowOff>
    </xdr:from>
    <xdr:to>
      <xdr:col>22</xdr:col>
      <xdr:colOff>165100</xdr:colOff>
      <xdr:row>16</xdr:row>
      <xdr:rowOff>134808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824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119585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910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100851</xdr:rowOff>
    </xdr:from>
    <xdr:to>
      <xdr:col>19</xdr:col>
      <xdr:colOff>38100</xdr:colOff>
      <xdr:row>17</xdr:row>
      <xdr:rowOff>31001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891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15778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97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88872</xdr:rowOff>
    </xdr:from>
    <xdr:to>
      <xdr:col>15</xdr:col>
      <xdr:colOff>101600</xdr:colOff>
      <xdr:row>17</xdr:row>
      <xdr:rowOff>19022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879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3799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96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195351</xdr:rowOff>
    </xdr:from>
    <xdr:to>
      <xdr:col>29</xdr:col>
      <xdr:colOff>127000</xdr:colOff>
      <xdr:row>37</xdr:row>
      <xdr:rowOff>223507</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19901"/>
          <a:ext cx="0" cy="1228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195584</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2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223507</xdr:rowOff>
    </xdr:from>
    <xdr:to>
      <xdr:col>30</xdr:col>
      <xdr:colOff>25400</xdr:colOff>
      <xdr:row>37</xdr:row>
      <xdr:rowOff>223507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48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110278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195351</xdr:rowOff>
    </xdr:from>
    <xdr:to>
      <xdr:col>30</xdr:col>
      <xdr:colOff>25400</xdr:colOff>
      <xdr:row>33</xdr:row>
      <xdr:rowOff>195351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199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125095</xdr:rowOff>
    </xdr:from>
    <xdr:to>
      <xdr:col>29</xdr:col>
      <xdr:colOff>127000</xdr:colOff>
      <xdr:row>35</xdr:row>
      <xdr:rowOff>136792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735445"/>
          <a:ext cx="647700" cy="11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120514</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30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148437</xdr:rowOff>
    </xdr:from>
    <xdr:to>
      <xdr:col>29</xdr:col>
      <xdr:colOff>177800</xdr:colOff>
      <xdr:row>35</xdr:row>
      <xdr:rowOff>250037</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119152</xdr:rowOff>
    </xdr:from>
    <xdr:to>
      <xdr:col>26</xdr:col>
      <xdr:colOff>50800</xdr:colOff>
      <xdr:row>35</xdr:row>
      <xdr:rowOff>136792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729502"/>
          <a:ext cx="698500" cy="17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166574</xdr:rowOff>
    </xdr:from>
    <xdr:to>
      <xdr:col>26</xdr:col>
      <xdr:colOff>101600</xdr:colOff>
      <xdr:row>35</xdr:row>
      <xdr:rowOff>268174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252951</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63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98882</xdr:rowOff>
    </xdr:from>
    <xdr:to>
      <xdr:col>22</xdr:col>
      <xdr:colOff>114300</xdr:colOff>
      <xdr:row>35</xdr:row>
      <xdr:rowOff>119152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709232"/>
          <a:ext cx="698500" cy="20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273024</xdr:rowOff>
    </xdr:from>
    <xdr:to>
      <xdr:col>22</xdr:col>
      <xdr:colOff>165100</xdr:colOff>
      <xdr:row>35</xdr:row>
      <xdr:rowOff>31724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5404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41901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309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98882</xdr:rowOff>
    </xdr:from>
    <xdr:to>
      <xdr:col>18</xdr:col>
      <xdr:colOff>177800</xdr:colOff>
      <xdr:row>35</xdr:row>
      <xdr:rowOff>122999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709232"/>
          <a:ext cx="698500" cy="24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245973</xdr:rowOff>
    </xdr:from>
    <xdr:to>
      <xdr:col>19</xdr:col>
      <xdr:colOff>38100</xdr:colOff>
      <xdr:row>35</xdr:row>
      <xdr:rowOff>4673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513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14851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282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248107</xdr:rowOff>
    </xdr:from>
    <xdr:to>
      <xdr:col>15</xdr:col>
      <xdr:colOff>101600</xdr:colOff>
      <xdr:row>35</xdr:row>
      <xdr:rowOff>6807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515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16984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28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74295</xdr:rowOff>
    </xdr:from>
    <xdr:to>
      <xdr:col>29</xdr:col>
      <xdr:colOff>177800</xdr:colOff>
      <xdr:row>35</xdr:row>
      <xdr:rowOff>175895</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684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262272</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52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85992</xdr:rowOff>
    </xdr:from>
    <xdr:to>
      <xdr:col>26</xdr:col>
      <xdr:colOff>101600</xdr:colOff>
      <xdr:row>35</xdr:row>
      <xdr:rowOff>187592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696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197769</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465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68352</xdr:rowOff>
    </xdr:from>
    <xdr:to>
      <xdr:col>22</xdr:col>
      <xdr:colOff>165100</xdr:colOff>
      <xdr:row>35</xdr:row>
      <xdr:rowOff>169952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678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154729</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765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48082</xdr:rowOff>
    </xdr:from>
    <xdr:to>
      <xdr:col>19</xdr:col>
      <xdr:colOff>38100</xdr:colOff>
      <xdr:row>35</xdr:row>
      <xdr:rowOff>149682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658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134459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744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72199</xdr:rowOff>
    </xdr:from>
    <xdr:to>
      <xdr:col>15</xdr:col>
      <xdr:colOff>101600</xdr:colOff>
      <xdr:row>35</xdr:row>
      <xdr:rowOff>173799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682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158576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768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沖縄県沖縄市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142,679
140,835
49.72
81,293,466
78,574,481
1,629,130
32,187,220
43,843,787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160937</xdr:rowOff>
    </xdr:from>
    <xdr:to>
      <xdr:col>24</xdr:col>
      <xdr:colOff>62865</xdr:colOff>
      <xdr:row>38</xdr:row>
      <xdr:rowOff>163292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437"/>
          <a:ext cx="1270" cy="137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167119</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163292</xdr:rowOff>
    </xdr:from>
    <xdr:to>
      <xdr:col>24</xdr:col>
      <xdr:colOff>152400</xdr:colOff>
      <xdr:row>38</xdr:row>
      <xdr:rowOff>163292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107614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160937</xdr:rowOff>
    </xdr:from>
    <xdr:to>
      <xdr:col>24</xdr:col>
      <xdr:colOff>152400</xdr:colOff>
      <xdr:row>30</xdr:row>
      <xdr:rowOff>160937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94940</xdr:rowOff>
    </xdr:from>
    <xdr:to>
      <xdr:col>24</xdr:col>
      <xdr:colOff>63500</xdr:colOff>
      <xdr:row>35</xdr:row>
      <xdr:rowOff>145186</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095690"/>
          <a:ext cx="838200" cy="5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70207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7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91780</xdr:rowOff>
    </xdr:from>
    <xdr:to>
      <xdr:col>24</xdr:col>
      <xdr:colOff>114300</xdr:colOff>
      <xdr:row>36</xdr:row>
      <xdr:rowOff>21930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145186</xdr:rowOff>
    </xdr:from>
    <xdr:to>
      <xdr:col>19</xdr:col>
      <xdr:colOff>177800</xdr:colOff>
      <xdr:row>35</xdr:row>
      <xdr:rowOff>166766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145936"/>
          <a:ext cx="889000" cy="2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99850</xdr:rowOff>
    </xdr:from>
    <xdr:to>
      <xdr:col>20</xdr:col>
      <xdr:colOff>38100</xdr:colOff>
      <xdr:row>36</xdr:row>
      <xdr:rowOff>30000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21127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19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166766</xdr:rowOff>
    </xdr:from>
    <xdr:to>
      <xdr:col>15</xdr:col>
      <xdr:colOff>50800</xdr:colOff>
      <xdr:row>37</xdr:row>
      <xdr:rowOff>7181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167516"/>
          <a:ext cx="889000" cy="18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107919</xdr:rowOff>
    </xdr:from>
    <xdr:to>
      <xdr:col>15</xdr:col>
      <xdr:colOff>101600</xdr:colOff>
      <xdr:row>35</xdr:row>
      <xdr:rowOff>38069</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93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54596</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71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157097</xdr:rowOff>
    </xdr:from>
    <xdr:to>
      <xdr:col>10</xdr:col>
      <xdr:colOff>114300</xdr:colOff>
      <xdr:row>37</xdr:row>
      <xdr:rowOff>7181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329297"/>
          <a:ext cx="889000" cy="2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58268</xdr:rowOff>
    </xdr:from>
    <xdr:to>
      <xdr:col>10</xdr:col>
      <xdr:colOff>165100</xdr:colOff>
      <xdr:row>35</xdr:row>
      <xdr:rowOff>159868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05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4945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69721</xdr:rowOff>
    </xdr:from>
    <xdr:to>
      <xdr:col>6</xdr:col>
      <xdr:colOff>38100</xdr:colOff>
      <xdr:row>35</xdr:row>
      <xdr:rowOff>171321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07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16398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84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44140</xdr:rowOff>
    </xdr:from>
    <xdr:to>
      <xdr:col>24</xdr:col>
      <xdr:colOff>114300</xdr:colOff>
      <xdr:row>35</xdr:row>
      <xdr:rowOff>145740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04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67017</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89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94386</xdr:rowOff>
    </xdr:from>
    <xdr:to>
      <xdr:col>20</xdr:col>
      <xdr:colOff>38100</xdr:colOff>
      <xdr:row>36</xdr:row>
      <xdr:rowOff>24536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0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41063</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8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115966</xdr:rowOff>
    </xdr:from>
    <xdr:to>
      <xdr:col>15</xdr:col>
      <xdr:colOff>101600</xdr:colOff>
      <xdr:row>36</xdr:row>
      <xdr:rowOff>46116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11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37243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20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127831</xdr:rowOff>
    </xdr:from>
    <xdr:to>
      <xdr:col>10</xdr:col>
      <xdr:colOff>165100</xdr:colOff>
      <xdr:row>37</xdr:row>
      <xdr:rowOff>57981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30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49108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39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106297</xdr:rowOff>
    </xdr:from>
    <xdr:to>
      <xdr:col>6</xdr:col>
      <xdr:colOff>38100</xdr:colOff>
      <xdr:row>37</xdr:row>
      <xdr:rowOff>36447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27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27574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37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129446</xdr:rowOff>
    </xdr:from>
    <xdr:to>
      <xdr:col>24</xdr:col>
      <xdr:colOff>62865</xdr:colOff>
      <xdr:row>59</xdr:row>
      <xdr:rowOff>22102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01946"/>
          <a:ext cx="1270" cy="143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25929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4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22102</xdr:rowOff>
    </xdr:from>
    <xdr:to>
      <xdr:col>24</xdr:col>
      <xdr:colOff>152400</xdr:colOff>
      <xdr:row>59</xdr:row>
      <xdr:rowOff>22102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3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76123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7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129446</xdr:rowOff>
    </xdr:from>
    <xdr:to>
      <xdr:col>24</xdr:col>
      <xdr:colOff>152400</xdr:colOff>
      <xdr:row>50</xdr:row>
      <xdr:rowOff>129446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0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62776</xdr:rowOff>
    </xdr:from>
    <xdr:to>
      <xdr:col>24</xdr:col>
      <xdr:colOff>63500</xdr:colOff>
      <xdr:row>56</xdr:row>
      <xdr:rowOff>145203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63976"/>
          <a:ext cx="838200" cy="8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74838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7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96411</xdr:rowOff>
    </xdr:from>
    <xdr:to>
      <xdr:col>24</xdr:col>
      <xdr:colOff>114300</xdr:colOff>
      <xdr:row>57</xdr:row>
      <xdr:rowOff>26561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145203</xdr:rowOff>
    </xdr:from>
    <xdr:to>
      <xdr:col>19</xdr:col>
      <xdr:colOff>177800</xdr:colOff>
      <xdr:row>57</xdr:row>
      <xdr:rowOff>67805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46403"/>
          <a:ext cx="889000" cy="9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162966</xdr:rowOff>
    </xdr:from>
    <xdr:to>
      <xdr:col>20</xdr:col>
      <xdr:colOff>38100</xdr:colOff>
      <xdr:row>57</xdr:row>
      <xdr:rowOff>93116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84243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166169</xdr:rowOff>
    </xdr:from>
    <xdr:to>
      <xdr:col>15</xdr:col>
      <xdr:colOff>50800</xdr:colOff>
      <xdr:row>57</xdr:row>
      <xdr:rowOff>67805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767369"/>
          <a:ext cx="889000" cy="7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108576</xdr:rowOff>
    </xdr:from>
    <xdr:to>
      <xdr:col>15</xdr:col>
      <xdr:colOff>101600</xdr:colOff>
      <xdr:row>57</xdr:row>
      <xdr:rowOff>38726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0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55253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8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166169</xdr:rowOff>
    </xdr:from>
    <xdr:to>
      <xdr:col>10</xdr:col>
      <xdr:colOff>114300</xdr:colOff>
      <xdr:row>57</xdr:row>
      <xdr:rowOff>32470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67369"/>
          <a:ext cx="889000" cy="3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21153</xdr:rowOff>
    </xdr:from>
    <xdr:to>
      <xdr:col>10</xdr:col>
      <xdr:colOff>165100</xdr:colOff>
      <xdr:row>57</xdr:row>
      <xdr:rowOff>122753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9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113880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8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79266</xdr:rowOff>
    </xdr:from>
    <xdr:to>
      <xdr:col>6</xdr:col>
      <xdr:colOff>38100</xdr:colOff>
      <xdr:row>58</xdr:row>
      <xdr:rowOff>9416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543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4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11976</xdr:rowOff>
    </xdr:from>
    <xdr:to>
      <xdr:col>24</xdr:col>
      <xdr:colOff>114300</xdr:colOff>
      <xdr:row>56</xdr:row>
      <xdr:rowOff>113576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34853</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6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94403</xdr:rowOff>
    </xdr:from>
    <xdr:to>
      <xdr:col>20</xdr:col>
      <xdr:colOff>38100</xdr:colOff>
      <xdr:row>57</xdr:row>
      <xdr:rowOff>24553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9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41080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7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17005</xdr:rowOff>
    </xdr:from>
    <xdr:to>
      <xdr:col>15</xdr:col>
      <xdr:colOff>101600</xdr:colOff>
      <xdr:row>57</xdr:row>
      <xdr:rowOff>118605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8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109732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8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115369</xdr:rowOff>
    </xdr:from>
    <xdr:to>
      <xdr:col>10</xdr:col>
      <xdr:colOff>165100</xdr:colOff>
      <xdr:row>57</xdr:row>
      <xdr:rowOff>45519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1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62046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9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153120</xdr:rowOff>
    </xdr:from>
    <xdr:to>
      <xdr:col>6</xdr:col>
      <xdr:colOff>38100</xdr:colOff>
      <xdr:row>57</xdr:row>
      <xdr:rowOff>83270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99797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52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104313</xdr:rowOff>
    </xdr:from>
    <xdr:to>
      <xdr:col>24</xdr:col>
      <xdr:colOff>62865</xdr:colOff>
      <xdr:row>78</xdr:row>
      <xdr:rowOff>96814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48713"/>
          <a:ext cx="1270" cy="10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100641</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73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96814</xdr:rowOff>
    </xdr:from>
    <xdr:to>
      <xdr:col>24</xdr:col>
      <xdr:colOff>152400</xdr:colOff>
      <xdr:row>78</xdr:row>
      <xdr:rowOff>96814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69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50990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104313</xdr:rowOff>
    </xdr:from>
    <xdr:to>
      <xdr:col>24</xdr:col>
      <xdr:colOff>152400</xdr:colOff>
      <xdr:row>72</xdr:row>
      <xdr:rowOff>104313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4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39207</xdr:rowOff>
    </xdr:from>
    <xdr:to>
      <xdr:col>24</xdr:col>
      <xdr:colOff>63500</xdr:colOff>
      <xdr:row>78</xdr:row>
      <xdr:rowOff>60238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12307"/>
          <a:ext cx="8382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102359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32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79482</xdr:rowOff>
    </xdr:from>
    <xdr:to>
      <xdr:col>24</xdr:col>
      <xdr:colOff>114300</xdr:colOff>
      <xdr:row>78</xdr:row>
      <xdr:rowOff>9632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44740</xdr:rowOff>
    </xdr:from>
    <xdr:to>
      <xdr:col>19</xdr:col>
      <xdr:colOff>177800</xdr:colOff>
      <xdr:row>78</xdr:row>
      <xdr:rowOff>60238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17840"/>
          <a:ext cx="889000" cy="1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82545</xdr:rowOff>
    </xdr:from>
    <xdr:to>
      <xdr:col>20</xdr:col>
      <xdr:colOff>38100</xdr:colOff>
      <xdr:row>78</xdr:row>
      <xdr:rowOff>12695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8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29222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44740</xdr:rowOff>
    </xdr:from>
    <xdr:to>
      <xdr:col>15</xdr:col>
      <xdr:colOff>50800</xdr:colOff>
      <xdr:row>78</xdr:row>
      <xdr:rowOff>52009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17840"/>
          <a:ext cx="889000" cy="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128219</xdr:rowOff>
    </xdr:from>
    <xdr:to>
      <xdr:col>15</xdr:col>
      <xdr:colOff>101600</xdr:colOff>
      <xdr:row>77</xdr:row>
      <xdr:rowOff>58369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5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74896</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9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52009</xdr:rowOff>
    </xdr:from>
    <xdr:to>
      <xdr:col>10</xdr:col>
      <xdr:colOff>114300</xdr:colOff>
      <xdr:row>78</xdr:row>
      <xdr:rowOff>60651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25109"/>
          <a:ext cx="889000" cy="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29144</xdr:rowOff>
    </xdr:from>
    <xdr:to>
      <xdr:col>10</xdr:col>
      <xdr:colOff>165100</xdr:colOff>
      <xdr:row>77</xdr:row>
      <xdr:rowOff>130744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3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147271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0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12365</xdr:rowOff>
    </xdr:from>
    <xdr:to>
      <xdr:col>6</xdr:col>
      <xdr:colOff>38100</xdr:colOff>
      <xdr:row>77</xdr:row>
      <xdr:rowOff>113965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1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130492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98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159857</xdr:rowOff>
    </xdr:from>
    <xdr:to>
      <xdr:col>24</xdr:col>
      <xdr:colOff>114300</xdr:colOff>
      <xdr:row>78</xdr:row>
      <xdr:rowOff>90007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6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74784</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7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9438</xdr:rowOff>
    </xdr:from>
    <xdr:to>
      <xdr:col>20</xdr:col>
      <xdr:colOff>38100</xdr:colOff>
      <xdr:row>78</xdr:row>
      <xdr:rowOff>111038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8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102165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165390</xdr:rowOff>
    </xdr:from>
    <xdr:to>
      <xdr:col>15</xdr:col>
      <xdr:colOff>101600</xdr:colOff>
      <xdr:row>78</xdr:row>
      <xdr:rowOff>95540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6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86667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5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1209</xdr:rowOff>
    </xdr:from>
    <xdr:to>
      <xdr:col>10</xdr:col>
      <xdr:colOff>165100</xdr:colOff>
      <xdr:row>78</xdr:row>
      <xdr:rowOff>102809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93936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6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9851</xdr:rowOff>
    </xdr:from>
    <xdr:to>
      <xdr:col>6</xdr:col>
      <xdr:colOff>38100</xdr:colOff>
      <xdr:row>78</xdr:row>
      <xdr:rowOff>111451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8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102578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7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12385</xdr:rowOff>
    </xdr:from>
    <xdr:to>
      <xdr:col>24</xdr:col>
      <xdr:colOff>62865</xdr:colOff>
      <xdr:row>97</xdr:row>
      <xdr:rowOff>169585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14335"/>
          <a:ext cx="1270" cy="11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1962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169585</xdr:rowOff>
    </xdr:from>
    <xdr:to>
      <xdr:col>24</xdr:col>
      <xdr:colOff>152400</xdr:colOff>
      <xdr:row>97</xdr:row>
      <xdr:rowOff>169585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0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130512</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8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12385</xdr:rowOff>
    </xdr:from>
    <xdr:to>
      <xdr:col>24</xdr:col>
      <xdr:colOff>152400</xdr:colOff>
      <xdr:row>91</xdr:row>
      <xdr:rowOff>12385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1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135181</xdr:rowOff>
    </xdr:from>
    <xdr:to>
      <xdr:col>24</xdr:col>
      <xdr:colOff>63500</xdr:colOff>
      <xdr:row>91</xdr:row>
      <xdr:rowOff>12385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5565681"/>
          <a:ext cx="838200" cy="4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61634</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49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83207</xdr:rowOff>
    </xdr:from>
    <xdr:to>
      <xdr:col>24</xdr:col>
      <xdr:colOff>114300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135181</xdr:rowOff>
    </xdr:from>
    <xdr:to>
      <xdr:col>19</xdr:col>
      <xdr:colOff>177800</xdr:colOff>
      <xdr:row>92</xdr:row>
      <xdr:rowOff>47757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5565681"/>
          <a:ext cx="889000" cy="25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3130</xdr:rowOff>
    </xdr:from>
    <xdr:to>
      <xdr:col>20</xdr:col>
      <xdr:colOff>38100</xdr:colOff>
      <xdr:row>95</xdr:row>
      <xdr:rowOff>104730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95857</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38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47757</xdr:rowOff>
    </xdr:from>
    <xdr:to>
      <xdr:col>15</xdr:col>
      <xdr:colOff>50800</xdr:colOff>
      <xdr:row>92</xdr:row>
      <xdr:rowOff>116703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5821157"/>
          <a:ext cx="889000" cy="6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113102</xdr:rowOff>
    </xdr:from>
    <xdr:to>
      <xdr:col>15</xdr:col>
      <xdr:colOff>101600</xdr:colOff>
      <xdr:row>96</xdr:row>
      <xdr:rowOff>43252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4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34379</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493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116703</xdr:rowOff>
    </xdr:from>
    <xdr:to>
      <xdr:col>10</xdr:col>
      <xdr:colOff>114300</xdr:colOff>
      <xdr:row>93</xdr:row>
      <xdr:rowOff>22969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5890103"/>
          <a:ext cx="889000" cy="7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168025</xdr:rowOff>
    </xdr:from>
    <xdr:to>
      <xdr:col>10</xdr:col>
      <xdr:colOff>165100</xdr:colOff>
      <xdr:row>96</xdr:row>
      <xdr:rowOff>98175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89302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9795" y="16548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40689</xdr:rowOff>
    </xdr:from>
    <xdr:to>
      <xdr:col>6</xdr:col>
      <xdr:colOff>38100</xdr:colOff>
      <xdr:row>96</xdr:row>
      <xdr:rowOff>142289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49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133416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30795" y="16592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133035</xdr:rowOff>
    </xdr:from>
    <xdr:to>
      <xdr:col>24</xdr:col>
      <xdr:colOff>114300</xdr:colOff>
      <xdr:row>91</xdr:row>
      <xdr:rowOff>63185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556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86062</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5516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84381</xdr:rowOff>
    </xdr:from>
    <xdr:to>
      <xdr:col>20</xdr:col>
      <xdr:colOff>38100</xdr:colOff>
      <xdr:row>91</xdr:row>
      <xdr:rowOff>14531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551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31058</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5290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168407</xdr:rowOff>
    </xdr:from>
    <xdr:to>
      <xdr:col>15</xdr:col>
      <xdr:colOff>101600</xdr:colOff>
      <xdr:row>92</xdr:row>
      <xdr:rowOff>98557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577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115084</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554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65903</xdr:rowOff>
    </xdr:from>
    <xdr:to>
      <xdr:col>10</xdr:col>
      <xdr:colOff>165100</xdr:colOff>
      <xdr:row>92</xdr:row>
      <xdr:rowOff>167503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583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12580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19795" y="1561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143619</xdr:rowOff>
    </xdr:from>
    <xdr:to>
      <xdr:col>6</xdr:col>
      <xdr:colOff>38100</xdr:colOff>
      <xdr:row>93</xdr:row>
      <xdr:rowOff>73769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591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90296</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30795" y="15692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71587</xdr:rowOff>
    </xdr:from>
    <xdr:to>
      <xdr:col>54</xdr:col>
      <xdr:colOff>189865</xdr:colOff>
      <xdr:row>38</xdr:row>
      <xdr:rowOff>119097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557987"/>
          <a:ext cx="1270" cy="1076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122924</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3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119097</xdr:rowOff>
    </xdr:from>
    <xdr:to>
      <xdr:col>55</xdr:col>
      <xdr:colOff>88900</xdr:colOff>
      <xdr:row>38</xdr:row>
      <xdr:rowOff>119097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34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18264</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333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71587</xdr:rowOff>
    </xdr:from>
    <xdr:to>
      <xdr:col>55</xdr:col>
      <xdr:colOff>88900</xdr:colOff>
      <xdr:row>32</xdr:row>
      <xdr:rowOff>71587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557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102343</xdr:rowOff>
    </xdr:from>
    <xdr:to>
      <xdr:col>55</xdr:col>
      <xdr:colOff>0</xdr:colOff>
      <xdr:row>37</xdr:row>
      <xdr:rowOff>135061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445993"/>
          <a:ext cx="838200" cy="3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165164</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659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142287</xdr:rowOff>
    </xdr:from>
    <xdr:to>
      <xdr:col>55</xdr:col>
      <xdr:colOff>50800</xdr:colOff>
      <xdr:row>37</xdr:row>
      <xdr:rowOff>72437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31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16970</xdr:rowOff>
    </xdr:from>
    <xdr:to>
      <xdr:col>50</xdr:col>
      <xdr:colOff>114300</xdr:colOff>
      <xdr:row>37</xdr:row>
      <xdr:rowOff>135061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5503370"/>
          <a:ext cx="889000" cy="97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4175</xdr:rowOff>
    </xdr:from>
    <xdr:to>
      <xdr:col>50</xdr:col>
      <xdr:colOff>165100</xdr:colOff>
      <xdr:row>37</xdr:row>
      <xdr:rowOff>105775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34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122302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12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16970</xdr:rowOff>
    </xdr:from>
    <xdr:to>
      <xdr:col>45</xdr:col>
      <xdr:colOff>177800</xdr:colOff>
      <xdr:row>38</xdr:row>
      <xdr:rowOff>82931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5503370"/>
          <a:ext cx="889000" cy="109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74927</xdr:rowOff>
    </xdr:from>
    <xdr:to>
      <xdr:col>46</xdr:col>
      <xdr:colOff>38100</xdr:colOff>
      <xdr:row>31</xdr:row>
      <xdr:rowOff>5077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5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21604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50795" y="499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82931</xdr:rowOff>
    </xdr:from>
    <xdr:to>
      <xdr:col>41</xdr:col>
      <xdr:colOff>50800</xdr:colOff>
      <xdr:row>38</xdr:row>
      <xdr:rowOff>113182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598031"/>
          <a:ext cx="889000" cy="3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112294</xdr:rowOff>
    </xdr:from>
    <xdr:to>
      <xdr:col>41</xdr:col>
      <xdr:colOff>101600</xdr:colOff>
      <xdr:row>37</xdr:row>
      <xdr:rowOff>42444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58971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05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141192</xdr:rowOff>
    </xdr:from>
    <xdr:to>
      <xdr:col>36</xdr:col>
      <xdr:colOff>165100</xdr:colOff>
      <xdr:row>37</xdr:row>
      <xdr:rowOff>71342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13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87869</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8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51543</xdr:rowOff>
    </xdr:from>
    <xdr:to>
      <xdr:col>55</xdr:col>
      <xdr:colOff>50800</xdr:colOff>
      <xdr:row>37</xdr:row>
      <xdr:rowOff>153143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9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29970</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7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84261</xdr:rowOff>
    </xdr:from>
    <xdr:to>
      <xdr:col>50</xdr:col>
      <xdr:colOff>165100</xdr:colOff>
      <xdr:row>38</xdr:row>
      <xdr:rowOff>14412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4279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5539</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52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137620</xdr:rowOff>
    </xdr:from>
    <xdr:to>
      <xdr:col>46</xdr:col>
      <xdr:colOff>38100</xdr:colOff>
      <xdr:row>32</xdr:row>
      <xdr:rowOff>67770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45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58897</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5545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32131</xdr:rowOff>
    </xdr:from>
    <xdr:to>
      <xdr:col>41</xdr:col>
      <xdr:colOff>101600</xdr:colOff>
      <xdr:row>38</xdr:row>
      <xdr:rowOff>133731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54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124858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63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62382</xdr:rowOff>
    </xdr:from>
    <xdr:to>
      <xdr:col>36</xdr:col>
      <xdr:colOff>165100</xdr:colOff>
      <xdr:row>38</xdr:row>
      <xdr:rowOff>163982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57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155109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67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12370</xdr:rowOff>
    </xdr:from>
    <xdr:to>
      <xdr:col>54</xdr:col>
      <xdr:colOff>189865</xdr:colOff>
      <xdr:row>58</xdr:row>
      <xdr:rowOff>142998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927770"/>
          <a:ext cx="1270" cy="115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146825</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9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142998</xdr:rowOff>
    </xdr:from>
    <xdr:to>
      <xdr:col>55</xdr:col>
      <xdr:colOff>88900</xdr:colOff>
      <xdr:row>58</xdr:row>
      <xdr:rowOff>142998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8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130497</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70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12370</xdr:rowOff>
    </xdr:from>
    <xdr:to>
      <xdr:col>55</xdr:col>
      <xdr:colOff>88900</xdr:colOff>
      <xdr:row>52</xdr:row>
      <xdr:rowOff>12370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92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80493</xdr:rowOff>
    </xdr:from>
    <xdr:to>
      <xdr:col>55</xdr:col>
      <xdr:colOff>0</xdr:colOff>
      <xdr:row>55</xdr:row>
      <xdr:rowOff>68911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167343"/>
          <a:ext cx="838200" cy="3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84516</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6857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106089</xdr:rowOff>
    </xdr:from>
    <xdr:to>
      <xdr:col>55</xdr:col>
      <xdr:colOff>50800</xdr:colOff>
      <xdr:row>57</xdr:row>
      <xdr:rowOff>36239</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70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83573</xdr:rowOff>
    </xdr:from>
    <xdr:to>
      <xdr:col>50</xdr:col>
      <xdr:colOff>114300</xdr:colOff>
      <xdr:row>53</xdr:row>
      <xdr:rowOff>80493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8656073"/>
          <a:ext cx="889000" cy="51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83947</xdr:rowOff>
    </xdr:from>
    <xdr:to>
      <xdr:col>50</xdr:col>
      <xdr:colOff>165100</xdr:colOff>
      <xdr:row>57</xdr:row>
      <xdr:rowOff>14097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685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5224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77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83573</xdr:rowOff>
    </xdr:from>
    <xdr:to>
      <xdr:col>45</xdr:col>
      <xdr:colOff>177800</xdr:colOff>
      <xdr:row>53</xdr:row>
      <xdr:rowOff>25857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8656073"/>
          <a:ext cx="889000" cy="45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113327</xdr:rowOff>
    </xdr:from>
    <xdr:to>
      <xdr:col>46</xdr:col>
      <xdr:colOff>38100</xdr:colOff>
      <xdr:row>55</xdr:row>
      <xdr:rowOff>43477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37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34604</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46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25857</xdr:rowOff>
    </xdr:from>
    <xdr:to>
      <xdr:col>41</xdr:col>
      <xdr:colOff>50800</xdr:colOff>
      <xdr:row>54</xdr:row>
      <xdr:rowOff>116763</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112707"/>
          <a:ext cx="889000" cy="26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121002</xdr:rowOff>
    </xdr:from>
    <xdr:to>
      <xdr:col>41</xdr:col>
      <xdr:colOff>101600</xdr:colOff>
      <xdr:row>55</xdr:row>
      <xdr:rowOff>51152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42279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47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6027</xdr:rowOff>
    </xdr:from>
    <xdr:to>
      <xdr:col>36</xdr:col>
      <xdr:colOff>165100</xdr:colOff>
      <xdr:row>55</xdr:row>
      <xdr:rowOff>107627</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435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98754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52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18111</xdr:rowOff>
    </xdr:from>
    <xdr:to>
      <xdr:col>55</xdr:col>
      <xdr:colOff>50800</xdr:colOff>
      <xdr:row>55</xdr:row>
      <xdr:rowOff>119711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44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40988</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29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29693</xdr:rowOff>
    </xdr:from>
    <xdr:to>
      <xdr:col>50</xdr:col>
      <xdr:colOff>165100</xdr:colOff>
      <xdr:row>53</xdr:row>
      <xdr:rowOff>131293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11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147820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889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32773</xdr:rowOff>
    </xdr:from>
    <xdr:to>
      <xdr:col>46</xdr:col>
      <xdr:colOff>38100</xdr:colOff>
      <xdr:row>50</xdr:row>
      <xdr:rowOff>134373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860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48</xdr:row>
      <xdr:rowOff>150900</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50795" y="838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146507</xdr:rowOff>
    </xdr:from>
    <xdr:to>
      <xdr:col>41</xdr:col>
      <xdr:colOff>101600</xdr:colOff>
      <xdr:row>53</xdr:row>
      <xdr:rowOff>76657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06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93184</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61795" y="883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65963</xdr:rowOff>
    </xdr:from>
    <xdr:to>
      <xdr:col>36</xdr:col>
      <xdr:colOff>165100</xdr:colOff>
      <xdr:row>54</xdr:row>
      <xdr:rowOff>167563</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32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12640</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09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51403</xdr:rowOff>
    </xdr:from>
    <xdr:to>
      <xdr:col>54</xdr:col>
      <xdr:colOff>189865</xdr:colOff>
      <xdr:row>79</xdr:row>
      <xdr:rowOff>44202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567253"/>
          <a:ext cx="1270" cy="10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48029</xdr:rowOff>
    </xdr:from>
    <xdr:ext cx="313932"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5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44202</xdr:rowOff>
    </xdr:from>
    <xdr:to>
      <xdr:col>55</xdr:col>
      <xdr:colOff>88900</xdr:colOff>
      <xdr:row>79</xdr:row>
      <xdr:rowOff>44202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169530</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234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51403</xdr:rowOff>
    </xdr:from>
    <xdr:to>
      <xdr:col>55</xdr:col>
      <xdr:colOff>88900</xdr:colOff>
      <xdr:row>73</xdr:row>
      <xdr:rowOff>51403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56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30220</xdr:rowOff>
    </xdr:from>
    <xdr:to>
      <xdr:col>55</xdr:col>
      <xdr:colOff>0</xdr:colOff>
      <xdr:row>77</xdr:row>
      <xdr:rowOff>40469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060420"/>
          <a:ext cx="838200" cy="18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97731</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99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119304</xdr:rowOff>
    </xdr:from>
    <xdr:to>
      <xdr:col>55</xdr:col>
      <xdr:colOff>50800</xdr:colOff>
      <xdr:row>78</xdr:row>
      <xdr:rowOff>49454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32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6</xdr:rowOff>
    </xdr:from>
    <xdr:to>
      <xdr:col>50</xdr:col>
      <xdr:colOff>114300</xdr:colOff>
      <xdr:row>76</xdr:row>
      <xdr:rowOff>30220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2001506"/>
          <a:ext cx="889000" cy="105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131914</xdr:rowOff>
    </xdr:from>
    <xdr:to>
      <xdr:col>50</xdr:col>
      <xdr:colOff>165100</xdr:colOff>
      <xdr:row>78</xdr:row>
      <xdr:rowOff>62064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3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53191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42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6</xdr:rowOff>
    </xdr:from>
    <xdr:to>
      <xdr:col>45</xdr:col>
      <xdr:colOff>177800</xdr:colOff>
      <xdr:row>75</xdr:row>
      <xdr:rowOff>12560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2001506"/>
          <a:ext cx="889000" cy="86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140793</xdr:rowOff>
    </xdr:from>
    <xdr:to>
      <xdr:col>46</xdr:col>
      <xdr:colOff>38100</xdr:colOff>
      <xdr:row>77</xdr:row>
      <xdr:rowOff>70943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62070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26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12560</xdr:rowOff>
    </xdr:from>
    <xdr:to>
      <xdr:col>41</xdr:col>
      <xdr:colOff>50800</xdr:colOff>
      <xdr:row>77</xdr:row>
      <xdr:rowOff>101028</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2871310"/>
          <a:ext cx="889000" cy="43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60173</xdr:rowOff>
    </xdr:from>
    <xdr:to>
      <xdr:col>41</xdr:col>
      <xdr:colOff>101600</xdr:colOff>
      <xdr:row>77</xdr:row>
      <xdr:rowOff>161773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26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152900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35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105263</xdr:rowOff>
    </xdr:from>
    <xdr:to>
      <xdr:col>36</xdr:col>
      <xdr:colOff>165100</xdr:colOff>
      <xdr:row>78</xdr:row>
      <xdr:rowOff>35413</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30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26540</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39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161119</xdr:rowOff>
    </xdr:from>
    <xdr:to>
      <xdr:col>55</xdr:col>
      <xdr:colOff>50800</xdr:colOff>
      <xdr:row>77</xdr:row>
      <xdr:rowOff>91269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19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12546</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0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150870</xdr:rowOff>
    </xdr:from>
    <xdr:to>
      <xdr:col>50</xdr:col>
      <xdr:colOff>165100</xdr:colOff>
      <xdr:row>76</xdr:row>
      <xdr:rowOff>81020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00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97547</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278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69</xdr:row>
      <xdr:rowOff>120656</xdr:rowOff>
    </xdr:from>
    <xdr:to>
      <xdr:col>46</xdr:col>
      <xdr:colOff>38100</xdr:colOff>
      <xdr:row>70</xdr:row>
      <xdr:rowOff>50806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195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68</xdr:row>
      <xdr:rowOff>67333</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172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133210</xdr:rowOff>
    </xdr:from>
    <xdr:to>
      <xdr:col>41</xdr:col>
      <xdr:colOff>101600</xdr:colOff>
      <xdr:row>75</xdr:row>
      <xdr:rowOff>63360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28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79887</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259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50228</xdr:rowOff>
    </xdr:from>
    <xdr:to>
      <xdr:col>36</xdr:col>
      <xdr:colOff>165100</xdr:colOff>
      <xdr:row>77</xdr:row>
      <xdr:rowOff>151828</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25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168355</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302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78572</xdr:rowOff>
    </xdr:from>
    <xdr:to>
      <xdr:col>54</xdr:col>
      <xdr:colOff>189865</xdr:colOff>
      <xdr:row>98</xdr:row>
      <xdr:rowOff>40396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509072"/>
          <a:ext cx="1270" cy="1333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44223</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84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40396</xdr:rowOff>
    </xdr:from>
    <xdr:to>
      <xdr:col>55</xdr:col>
      <xdr:colOff>88900</xdr:colOff>
      <xdr:row>98</xdr:row>
      <xdr:rowOff>40396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842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25249</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78572</xdr:rowOff>
    </xdr:from>
    <xdr:to>
      <xdr:col>55</xdr:col>
      <xdr:colOff>88900</xdr:colOff>
      <xdr:row>90</xdr:row>
      <xdr:rowOff>78572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5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78093</xdr:rowOff>
    </xdr:from>
    <xdr:to>
      <xdr:col>55</xdr:col>
      <xdr:colOff>0</xdr:colOff>
      <xdr:row>92</xdr:row>
      <xdr:rowOff>157349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5680043"/>
          <a:ext cx="838200" cy="25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77591</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365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99164</xdr:rowOff>
    </xdr:from>
    <xdr:to>
      <xdr:col>55</xdr:col>
      <xdr:colOff>50800</xdr:colOff>
      <xdr:row>96</xdr:row>
      <xdr:rowOff>29314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38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78093</xdr:rowOff>
    </xdr:from>
    <xdr:to>
      <xdr:col>50</xdr:col>
      <xdr:colOff>114300</xdr:colOff>
      <xdr:row>92</xdr:row>
      <xdr:rowOff>19433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5680043"/>
          <a:ext cx="889000" cy="11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82224</xdr:rowOff>
    </xdr:from>
    <xdr:to>
      <xdr:col>50</xdr:col>
      <xdr:colOff>165100</xdr:colOff>
      <xdr:row>96</xdr:row>
      <xdr:rowOff>12374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3501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46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44489</xdr:rowOff>
    </xdr:from>
    <xdr:to>
      <xdr:col>45</xdr:col>
      <xdr:colOff>177800</xdr:colOff>
      <xdr:row>92</xdr:row>
      <xdr:rowOff>19433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5646439"/>
          <a:ext cx="889000" cy="14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72417</xdr:rowOff>
    </xdr:from>
    <xdr:to>
      <xdr:col>46</xdr:col>
      <xdr:colOff>38100</xdr:colOff>
      <xdr:row>94</xdr:row>
      <xdr:rowOff>2567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01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165144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10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44489</xdr:rowOff>
    </xdr:from>
    <xdr:to>
      <xdr:col>41</xdr:col>
      <xdr:colOff>50800</xdr:colOff>
      <xdr:row>91</xdr:row>
      <xdr:rowOff>153256</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5646439"/>
          <a:ext cx="889000" cy="10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92</xdr:row>
      <xdr:rowOff>113635</xdr:rowOff>
    </xdr:from>
    <xdr:to>
      <xdr:col>41</xdr:col>
      <xdr:colOff>101600</xdr:colOff>
      <xdr:row>93</xdr:row>
      <xdr:rowOff>43785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588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34912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597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59410</xdr:rowOff>
    </xdr:from>
    <xdr:to>
      <xdr:col>36</xdr:col>
      <xdr:colOff>165100</xdr:colOff>
      <xdr:row>93</xdr:row>
      <xdr:rowOff>161010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00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152137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09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106549</xdr:rowOff>
    </xdr:from>
    <xdr:to>
      <xdr:col>55</xdr:col>
      <xdr:colOff>50800</xdr:colOff>
      <xdr:row>93</xdr:row>
      <xdr:rowOff>36699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587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129426</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573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27293</xdr:rowOff>
    </xdr:from>
    <xdr:to>
      <xdr:col>50</xdr:col>
      <xdr:colOff>165100</xdr:colOff>
      <xdr:row>91</xdr:row>
      <xdr:rowOff>128893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562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89</xdr:row>
      <xdr:rowOff>145420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540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140083</xdr:rowOff>
    </xdr:from>
    <xdr:to>
      <xdr:col>46</xdr:col>
      <xdr:colOff>38100</xdr:colOff>
      <xdr:row>92</xdr:row>
      <xdr:rowOff>70233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57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86760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551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165139</xdr:rowOff>
    </xdr:from>
    <xdr:to>
      <xdr:col>41</xdr:col>
      <xdr:colOff>101600</xdr:colOff>
      <xdr:row>91</xdr:row>
      <xdr:rowOff>95289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559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89</xdr:row>
      <xdr:rowOff>111816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537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102456</xdr:rowOff>
    </xdr:from>
    <xdr:to>
      <xdr:col>36</xdr:col>
      <xdr:colOff>165100</xdr:colOff>
      <xdr:row>92</xdr:row>
      <xdr:rowOff>32606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570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49133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547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48006</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362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166133</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13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48006</xdr:rowOff>
    </xdr:from>
    <xdr:to>
      <xdr:col>86</xdr:col>
      <xdr:colOff>25400</xdr:colOff>
      <xdr:row>31</xdr:row>
      <xdr:rowOff>48006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362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98823</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42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75946</xdr:rowOff>
    </xdr:from>
    <xdr:to>
      <xdr:col>85</xdr:col>
      <xdr:colOff>177800</xdr:colOff>
      <xdr:row>39</xdr:row>
      <xdr:rowOff>6096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75692</xdr:rowOff>
    </xdr:from>
    <xdr:to>
      <xdr:col>81</xdr:col>
      <xdr:colOff>101600</xdr:colOff>
      <xdr:row>39</xdr:row>
      <xdr:rowOff>5842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22369</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2017" y="6366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130302</xdr:rowOff>
    </xdr:from>
    <xdr:to>
      <xdr:col>76</xdr:col>
      <xdr:colOff>165100</xdr:colOff>
      <xdr:row>36</xdr:row>
      <xdr:rowOff>60452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13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76979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5906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23495</xdr:rowOff>
    </xdr:from>
    <xdr:to>
      <xdr:col>72</xdr:col>
      <xdr:colOff>38100</xdr:colOff>
      <xdr:row>36</xdr:row>
      <xdr:rowOff>125095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141622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597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52959</xdr:rowOff>
    </xdr:from>
    <xdr:to>
      <xdr:col>67</xdr:col>
      <xdr:colOff>101600</xdr:colOff>
      <xdr:row>37</xdr:row>
      <xdr:rowOff>154559</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3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171086</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17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26505</xdr:rowOff>
    </xdr:from>
    <xdr:to>
      <xdr:col>85</xdr:col>
      <xdr:colOff>126364</xdr:colOff>
      <xdr:row>77</xdr:row>
      <xdr:rowOff>112497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28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116324</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3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112497</xdr:rowOff>
    </xdr:from>
    <xdr:to>
      <xdr:col>86</xdr:col>
      <xdr:colOff>25400</xdr:colOff>
      <xdr:row>77</xdr:row>
      <xdr:rowOff>112497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31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144632</xdr:rowOff>
    </xdr:from>
    <xdr:ext cx="534377"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26505</xdr:rowOff>
    </xdr:from>
    <xdr:to>
      <xdr:col>86</xdr:col>
      <xdr:colOff>25400</xdr:colOff>
      <xdr:row>70</xdr:row>
      <xdr:rowOff>26505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2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89218</xdr:rowOff>
    </xdr:from>
    <xdr:to>
      <xdr:col>85</xdr:col>
      <xdr:colOff>127000</xdr:colOff>
      <xdr:row>76</xdr:row>
      <xdr:rowOff>89827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119418"/>
          <a:ext cx="8382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43330</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730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20453</xdr:rowOff>
    </xdr:from>
    <xdr:to>
      <xdr:col>85</xdr:col>
      <xdr:colOff>177800</xdr:colOff>
      <xdr:row>75</xdr:row>
      <xdr:rowOff>122053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89827</xdr:rowOff>
    </xdr:from>
    <xdr:to>
      <xdr:col>81</xdr:col>
      <xdr:colOff>50800</xdr:colOff>
      <xdr:row>76</xdr:row>
      <xdr:rowOff>91523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120027"/>
          <a:ext cx="8890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30797</xdr:rowOff>
    </xdr:from>
    <xdr:to>
      <xdr:col>81</xdr:col>
      <xdr:colOff>101600</xdr:colOff>
      <xdr:row>75</xdr:row>
      <xdr:rowOff>132397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148924</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84722</xdr:rowOff>
    </xdr:from>
    <xdr:to>
      <xdr:col>76</xdr:col>
      <xdr:colOff>114300</xdr:colOff>
      <xdr:row>76</xdr:row>
      <xdr:rowOff>91523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3114922"/>
          <a:ext cx="889000" cy="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163328</xdr:rowOff>
    </xdr:from>
    <xdr:to>
      <xdr:col>76</xdr:col>
      <xdr:colOff>165100</xdr:colOff>
      <xdr:row>74</xdr:row>
      <xdr:rowOff>93478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67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110005</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45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84722</xdr:rowOff>
    </xdr:from>
    <xdr:to>
      <xdr:col>71</xdr:col>
      <xdr:colOff>177800</xdr:colOff>
      <xdr:row>76</xdr:row>
      <xdr:rowOff>97332</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114922"/>
          <a:ext cx="889000" cy="1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149841</xdr:rowOff>
    </xdr:from>
    <xdr:to>
      <xdr:col>72</xdr:col>
      <xdr:colOff>38100</xdr:colOff>
      <xdr:row>74</xdr:row>
      <xdr:rowOff>79991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6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96518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44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133039</xdr:rowOff>
    </xdr:from>
    <xdr:to>
      <xdr:col>67</xdr:col>
      <xdr:colOff>101600</xdr:colOff>
      <xdr:row>74</xdr:row>
      <xdr:rowOff>63189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6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79716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42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38418</xdr:rowOff>
    </xdr:from>
    <xdr:to>
      <xdr:col>85</xdr:col>
      <xdr:colOff>177800</xdr:colOff>
      <xdr:row>76</xdr:row>
      <xdr:rowOff>140018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06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16845</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04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39027</xdr:rowOff>
    </xdr:from>
    <xdr:to>
      <xdr:col>81</xdr:col>
      <xdr:colOff>101600</xdr:colOff>
      <xdr:row>76</xdr:row>
      <xdr:rowOff>140627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06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131754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16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40723</xdr:rowOff>
    </xdr:from>
    <xdr:to>
      <xdr:col>76</xdr:col>
      <xdr:colOff>165100</xdr:colOff>
      <xdr:row>76</xdr:row>
      <xdr:rowOff>142323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0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133450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16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33922</xdr:rowOff>
    </xdr:from>
    <xdr:to>
      <xdr:col>72</xdr:col>
      <xdr:colOff>38100</xdr:colOff>
      <xdr:row>76</xdr:row>
      <xdr:rowOff>135522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06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126649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15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46532</xdr:rowOff>
    </xdr:from>
    <xdr:to>
      <xdr:col>67</xdr:col>
      <xdr:colOff>101600</xdr:colOff>
      <xdr:row>76</xdr:row>
      <xdr:rowOff>148132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0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139259</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16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81429</xdr:rowOff>
    </xdr:from>
    <xdr:to>
      <xdr:col>85</xdr:col>
      <xdr:colOff>126364</xdr:colOff>
      <xdr:row>99</xdr:row>
      <xdr:rowOff>90377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511929"/>
          <a:ext cx="1269" cy="155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94204</xdr:rowOff>
    </xdr:from>
    <xdr:ext cx="378565"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7067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90377</xdr:rowOff>
    </xdr:from>
    <xdr:to>
      <xdr:col>86</xdr:col>
      <xdr:colOff>25400</xdr:colOff>
      <xdr:row>99</xdr:row>
      <xdr:rowOff>90377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706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28106</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8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81429</xdr:rowOff>
    </xdr:from>
    <xdr:to>
      <xdr:col>86</xdr:col>
      <xdr:colOff>25400</xdr:colOff>
      <xdr:row>90</xdr:row>
      <xdr:rowOff>81429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51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92782</xdr:rowOff>
    </xdr:from>
    <xdr:to>
      <xdr:col>85</xdr:col>
      <xdr:colOff>127000</xdr:colOff>
      <xdr:row>98</xdr:row>
      <xdr:rowOff>142650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894882"/>
          <a:ext cx="838200" cy="4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4847</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3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153420</xdr:rowOff>
    </xdr:from>
    <xdr:to>
      <xdr:col>85</xdr:col>
      <xdr:colOff>177800</xdr:colOff>
      <xdr:row>98</xdr:row>
      <xdr:rowOff>83570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8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92782</xdr:rowOff>
    </xdr:from>
    <xdr:to>
      <xdr:col>81</xdr:col>
      <xdr:colOff>50800</xdr:colOff>
      <xdr:row>98</xdr:row>
      <xdr:rowOff>164835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894882"/>
          <a:ext cx="889000" cy="7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155434</xdr:rowOff>
    </xdr:from>
    <xdr:to>
      <xdr:col>81</xdr:col>
      <xdr:colOff>101600</xdr:colOff>
      <xdr:row>98</xdr:row>
      <xdr:rowOff>85584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8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102111</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56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161733</xdr:rowOff>
    </xdr:from>
    <xdr:to>
      <xdr:col>76</xdr:col>
      <xdr:colOff>114300</xdr:colOff>
      <xdr:row>98</xdr:row>
      <xdr:rowOff>164835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963833"/>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45619</xdr:rowOff>
    </xdr:from>
    <xdr:to>
      <xdr:col>76</xdr:col>
      <xdr:colOff>165100</xdr:colOff>
      <xdr:row>98</xdr:row>
      <xdr:rowOff>147219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84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163746</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161733</xdr:rowOff>
    </xdr:from>
    <xdr:to>
      <xdr:col>71</xdr:col>
      <xdr:colOff>177800</xdr:colOff>
      <xdr:row>99</xdr:row>
      <xdr:rowOff>10629</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963833"/>
          <a:ext cx="8890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94952</xdr:rowOff>
    </xdr:from>
    <xdr:to>
      <xdr:col>72</xdr:col>
      <xdr:colOff>38100</xdr:colOff>
      <xdr:row>99</xdr:row>
      <xdr:rowOff>25102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9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41629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67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70613</xdr:rowOff>
    </xdr:from>
    <xdr:to>
      <xdr:col>67</xdr:col>
      <xdr:colOff>101600</xdr:colOff>
      <xdr:row>99</xdr:row>
      <xdr:rowOff>763</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7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17290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64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91850</xdr:rowOff>
    </xdr:from>
    <xdr:to>
      <xdr:col>85</xdr:col>
      <xdr:colOff>177800</xdr:colOff>
      <xdr:row>99</xdr:row>
      <xdr:rowOff>22000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9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6777</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80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41982</xdr:rowOff>
    </xdr:from>
    <xdr:to>
      <xdr:col>81</xdr:col>
      <xdr:colOff>101600</xdr:colOff>
      <xdr:row>98</xdr:row>
      <xdr:rowOff>143582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4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134709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93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114035</xdr:rowOff>
    </xdr:from>
    <xdr:to>
      <xdr:col>76</xdr:col>
      <xdr:colOff>165100</xdr:colOff>
      <xdr:row>99</xdr:row>
      <xdr:rowOff>44185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9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35312</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428" y="1700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110933</xdr:rowOff>
    </xdr:from>
    <xdr:to>
      <xdr:col>72</xdr:col>
      <xdr:colOff>38100</xdr:colOff>
      <xdr:row>99</xdr:row>
      <xdr:rowOff>41083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91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32210</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7005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131279</xdr:rowOff>
    </xdr:from>
    <xdr:to>
      <xdr:col>67</xdr:col>
      <xdr:colOff>101600</xdr:colOff>
      <xdr:row>99</xdr:row>
      <xdr:rowOff>61429</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93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52556</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702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83312</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26812"/>
          <a:ext cx="1269"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29989</xdr:rowOff>
    </xdr:from>
    <xdr:ext cx="469744"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0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83312</xdr:rowOff>
    </xdr:from>
    <xdr:to>
      <xdr:col>116</xdr:col>
      <xdr:colOff>152400</xdr:colOff>
      <xdr:row>30</xdr:row>
      <xdr:rowOff>83312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2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30053</xdr:rowOff>
    </xdr:from>
    <xdr:ext cx="378565"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373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7176</xdr:rowOff>
    </xdr:from>
    <xdr:to>
      <xdr:col>116</xdr:col>
      <xdr:colOff>114300</xdr:colOff>
      <xdr:row>38</xdr:row>
      <xdr:rowOff>108776</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52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154432</xdr:rowOff>
    </xdr:from>
    <xdr:to>
      <xdr:col>112</xdr:col>
      <xdr:colOff>38100</xdr:colOff>
      <xdr:row>38</xdr:row>
      <xdr:rowOff>84582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101109</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4017" y="6273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58991</xdr:rowOff>
    </xdr:from>
    <xdr:to>
      <xdr:col>107</xdr:col>
      <xdr:colOff>101600</xdr:colOff>
      <xdr:row>36</xdr:row>
      <xdr:rowOff>160591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2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5668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0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41656</xdr:rowOff>
    </xdr:from>
    <xdr:to>
      <xdr:col>102</xdr:col>
      <xdr:colOff>165100</xdr:colOff>
      <xdr:row>37</xdr:row>
      <xdr:rowOff>143256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38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159783</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16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47371</xdr:rowOff>
    </xdr:from>
    <xdr:to>
      <xdr:col>98</xdr:col>
      <xdr:colOff>38100</xdr:colOff>
      <xdr:row>37</xdr:row>
      <xdr:rowOff>148971</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39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165498</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16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164865</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37365"/>
          <a:ext cx="1269" cy="142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111542</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1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164865</xdr:rowOff>
    </xdr:from>
    <xdr:to>
      <xdr:col>116</xdr:col>
      <xdr:colOff>152400</xdr:colOff>
      <xdr:row>50</xdr:row>
      <xdr:rowOff>164865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3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43117</xdr:rowOff>
    </xdr:from>
    <xdr:to>
      <xdr:col>116</xdr:col>
      <xdr:colOff>63500</xdr:colOff>
      <xdr:row>59</xdr:row>
      <xdr:rowOff>43117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1586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109682</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882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86805</xdr:rowOff>
    </xdr:from>
    <xdr:to>
      <xdr:col>116</xdr:col>
      <xdr:colOff>114300</xdr:colOff>
      <xdr:row>59</xdr:row>
      <xdr:rowOff>16955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43117</xdr:rowOff>
    </xdr:from>
    <xdr:to>
      <xdr:col>111</xdr:col>
      <xdr:colOff>177800</xdr:colOff>
      <xdr:row>59</xdr:row>
      <xdr:rowOff>43117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1586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80804</xdr:rowOff>
    </xdr:from>
    <xdr:to>
      <xdr:col>112</xdr:col>
      <xdr:colOff>38100</xdr:colOff>
      <xdr:row>59</xdr:row>
      <xdr:rowOff>10954</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27481</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41783</xdr:rowOff>
    </xdr:from>
    <xdr:to>
      <xdr:col>107</xdr:col>
      <xdr:colOff>50800</xdr:colOff>
      <xdr:row>59</xdr:row>
      <xdr:rowOff>43117</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10157333"/>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49276</xdr:rowOff>
    </xdr:from>
    <xdr:to>
      <xdr:col>107</xdr:col>
      <xdr:colOff>101600</xdr:colOff>
      <xdr:row>58</xdr:row>
      <xdr:rowOff>150876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99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167403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76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41764</xdr:rowOff>
    </xdr:from>
    <xdr:to>
      <xdr:col>102</xdr:col>
      <xdr:colOff>114300</xdr:colOff>
      <xdr:row>59</xdr:row>
      <xdr:rowOff>41783</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10157314"/>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57868</xdr:rowOff>
    </xdr:from>
    <xdr:to>
      <xdr:col>102</xdr:col>
      <xdr:colOff>165100</xdr:colOff>
      <xdr:row>58</xdr:row>
      <xdr:rowOff>159468</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1000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4545</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77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53581</xdr:rowOff>
    </xdr:from>
    <xdr:to>
      <xdr:col>98</xdr:col>
      <xdr:colOff>38100</xdr:colOff>
      <xdr:row>58</xdr:row>
      <xdr:rowOff>155181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99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258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77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163767</xdr:rowOff>
    </xdr:from>
    <xdr:to>
      <xdr:col>116</xdr:col>
      <xdr:colOff>114300</xdr:colOff>
      <xdr:row>59</xdr:row>
      <xdr:rowOff>93917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1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78694</xdr:rowOff>
    </xdr:from>
    <xdr:ext cx="313932"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227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163767</xdr:rowOff>
    </xdr:from>
    <xdr:to>
      <xdr:col>112</xdr:col>
      <xdr:colOff>38100</xdr:colOff>
      <xdr:row>59</xdr:row>
      <xdr:rowOff>93917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1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85044</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66333" y="10200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163767</xdr:rowOff>
    </xdr:from>
    <xdr:to>
      <xdr:col>107</xdr:col>
      <xdr:colOff>101600</xdr:colOff>
      <xdr:row>59</xdr:row>
      <xdr:rowOff>93917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1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85044</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77333" y="10200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162433</xdr:rowOff>
    </xdr:from>
    <xdr:to>
      <xdr:col>102</xdr:col>
      <xdr:colOff>165100</xdr:colOff>
      <xdr:row>59</xdr:row>
      <xdr:rowOff>92583</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10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83710</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6017" y="10199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162414</xdr:rowOff>
    </xdr:from>
    <xdr:to>
      <xdr:col>98</xdr:col>
      <xdr:colOff>38100</xdr:colOff>
      <xdr:row>59</xdr:row>
      <xdr:rowOff>92564</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10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83691</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7017" y="10199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114859</xdr:rowOff>
    </xdr:from>
    <xdr:to>
      <xdr:col>116</xdr:col>
      <xdr:colOff>62864</xdr:colOff>
      <xdr:row>79</xdr:row>
      <xdr:rowOff>24028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116359"/>
          <a:ext cx="1269" cy="145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27855</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7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24028</xdr:rowOff>
    </xdr:from>
    <xdr:to>
      <xdr:col>116</xdr:col>
      <xdr:colOff>152400</xdr:colOff>
      <xdr:row>79</xdr:row>
      <xdr:rowOff>24028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6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61536</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8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114859</xdr:rowOff>
    </xdr:from>
    <xdr:to>
      <xdr:col>116</xdr:col>
      <xdr:colOff>152400</xdr:colOff>
      <xdr:row>70</xdr:row>
      <xdr:rowOff>114859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11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25057</xdr:rowOff>
    </xdr:from>
    <xdr:to>
      <xdr:col>116</xdr:col>
      <xdr:colOff>63500</xdr:colOff>
      <xdr:row>76</xdr:row>
      <xdr:rowOff>65215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055257"/>
          <a:ext cx="838200" cy="4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43502</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730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20625</xdr:rowOff>
    </xdr:from>
    <xdr:to>
      <xdr:col>116</xdr:col>
      <xdr:colOff>114300</xdr:colOff>
      <xdr:row>75</xdr:row>
      <xdr:rowOff>122225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65215</xdr:rowOff>
    </xdr:from>
    <xdr:to>
      <xdr:col>111</xdr:col>
      <xdr:colOff>177800</xdr:colOff>
      <xdr:row>76</xdr:row>
      <xdr:rowOff>79808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095415"/>
          <a:ext cx="889000" cy="1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67602</xdr:rowOff>
    </xdr:from>
    <xdr:to>
      <xdr:col>112</xdr:col>
      <xdr:colOff>38100</xdr:colOff>
      <xdr:row>75</xdr:row>
      <xdr:rowOff>169202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14279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7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11912</xdr:rowOff>
    </xdr:from>
    <xdr:to>
      <xdr:col>107</xdr:col>
      <xdr:colOff>50800</xdr:colOff>
      <xdr:row>76</xdr:row>
      <xdr:rowOff>79808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2870662"/>
          <a:ext cx="889000" cy="23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51067</xdr:rowOff>
    </xdr:from>
    <xdr:to>
      <xdr:col>107</xdr:col>
      <xdr:colOff>101600</xdr:colOff>
      <xdr:row>75</xdr:row>
      <xdr:rowOff>152667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9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169194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68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11912</xdr:rowOff>
    </xdr:from>
    <xdr:to>
      <xdr:col>102</xdr:col>
      <xdr:colOff>114300</xdr:colOff>
      <xdr:row>75</xdr:row>
      <xdr:rowOff>35001</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2870662"/>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168148</xdr:rowOff>
    </xdr:from>
    <xdr:to>
      <xdr:col>102</xdr:col>
      <xdr:colOff>165100</xdr:colOff>
      <xdr:row>74</xdr:row>
      <xdr:rowOff>98298</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68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114825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45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32207</xdr:rowOff>
    </xdr:from>
    <xdr:to>
      <xdr:col>98</xdr:col>
      <xdr:colOff>38100</xdr:colOff>
      <xdr:row>74</xdr:row>
      <xdr:rowOff>133807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71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150334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49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145707</xdr:rowOff>
    </xdr:from>
    <xdr:to>
      <xdr:col>116</xdr:col>
      <xdr:colOff>114300</xdr:colOff>
      <xdr:row>76</xdr:row>
      <xdr:rowOff>75857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00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124134</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98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14415</xdr:rowOff>
    </xdr:from>
    <xdr:to>
      <xdr:col>112</xdr:col>
      <xdr:colOff>38100</xdr:colOff>
      <xdr:row>76</xdr:row>
      <xdr:rowOff>116015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04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107142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13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29008</xdr:rowOff>
    </xdr:from>
    <xdr:to>
      <xdr:col>107</xdr:col>
      <xdr:colOff>101600</xdr:colOff>
      <xdr:row>76</xdr:row>
      <xdr:rowOff>130608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05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121735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15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132562</xdr:rowOff>
    </xdr:from>
    <xdr:to>
      <xdr:col>102</xdr:col>
      <xdr:colOff>165100</xdr:colOff>
      <xdr:row>75</xdr:row>
      <xdr:rowOff>62712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81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53839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91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155651</xdr:rowOff>
    </xdr:from>
    <xdr:to>
      <xdr:col>98</xdr:col>
      <xdr:colOff>38100</xdr:colOff>
      <xdr:row>75</xdr:row>
      <xdr:rowOff>85801</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84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76928</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93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歳出決算総額については、市民一人当たり</a:t>
          </a:r>
          <a:r>
            <a:rPr kumimoji="1" lang="en-US" altLang="ja-JP" sz="1100">
              <a:latin typeface="ＭＳ Ｐゴシック" panose="020B0600070205080204" pitchFamily="50" charset="-128"/>
              <a:ea typeface="ＭＳ Ｐゴシック" panose="020B0600070205080204" pitchFamily="50" charset="-128"/>
            </a:rPr>
            <a:t>550,708</a:t>
          </a:r>
          <a:r>
            <a:rPr kumimoji="1" lang="ja-JP" altLang="en-US" sz="1100">
              <a:latin typeface="ＭＳ Ｐゴシック" panose="020B0600070205080204" pitchFamily="50" charset="-128"/>
              <a:ea typeface="ＭＳ Ｐゴシック" panose="020B0600070205080204" pitchFamily="50" charset="-128"/>
            </a:rPr>
            <a:t>円（令和５年１月１日時点住民基本台帳人口ベース）となっている。</a:t>
          </a:r>
        </a:p>
        <a:p>
          <a:r>
            <a:rPr kumimoji="1" lang="ja-JP" altLang="en-US" sz="1100">
              <a:latin typeface="ＭＳ Ｐゴシック" panose="020B0600070205080204" pitchFamily="50" charset="-128"/>
              <a:ea typeface="ＭＳ Ｐゴシック" panose="020B0600070205080204" pitchFamily="50" charset="-128"/>
            </a:rPr>
            <a:t>　主な構成項目である扶助費については、市民一人当たり</a:t>
          </a:r>
          <a:r>
            <a:rPr kumimoji="1" lang="en-US" altLang="ja-JP" sz="1100">
              <a:latin typeface="ＭＳ Ｐゴシック" panose="020B0600070205080204" pitchFamily="50" charset="-128"/>
              <a:ea typeface="ＭＳ Ｐゴシック" panose="020B0600070205080204" pitchFamily="50" charset="-128"/>
            </a:rPr>
            <a:t>234,208</a:t>
          </a:r>
          <a:r>
            <a:rPr kumimoji="1" lang="ja-JP" altLang="en-US" sz="1100">
              <a:latin typeface="ＭＳ Ｐゴシック" panose="020B0600070205080204" pitchFamily="50" charset="-128"/>
              <a:ea typeface="ＭＳ Ｐゴシック" panose="020B0600070205080204" pitchFamily="50" charset="-128"/>
            </a:rPr>
            <a:t>円となっており、類似団体の中でも最高額となっている。前年度と比較して市民一人当たり</a:t>
          </a:r>
          <a:r>
            <a:rPr kumimoji="1" lang="en-US" altLang="ja-JP" sz="1100">
              <a:latin typeface="ＭＳ Ｐゴシック" panose="020B0600070205080204" pitchFamily="50" charset="-128"/>
              <a:ea typeface="ＭＳ Ｐゴシック" panose="020B0600070205080204" pitchFamily="50" charset="-128"/>
            </a:rPr>
            <a:t>6,385</a:t>
          </a:r>
          <a:r>
            <a:rPr kumimoji="1" lang="ja-JP" altLang="en-US" sz="1100">
              <a:latin typeface="ＭＳ Ｐゴシック" panose="020B0600070205080204" pitchFamily="50" charset="-128"/>
              <a:ea typeface="ＭＳ Ｐゴシック" panose="020B0600070205080204" pitchFamily="50" charset="-128"/>
            </a:rPr>
            <a:t>円減額した主な要因は、子育て世帯への臨時特別給付金給付事業費や住民税非課税世帯等に対する臨時特別給付金給付事業費等の減（または皆減）となっている。扶助費の予算額が大きい主な事業としては、生活保護費や教育・保育給付費、障害者立支援給付費等が挙げられる。扶助費における社会保障費や子育て支援施策に係る経費は、今後も増加していくものと見込まれるが、適切な行政サービスの実施に努めるとともに、医療費等の抑制に繋がるよう市民の健康づくり等を推進する。</a:t>
          </a:r>
        </a:p>
        <a:p>
          <a:r>
            <a:rPr kumimoji="1" lang="ja-JP" altLang="en-US" sz="1100">
              <a:latin typeface="ＭＳ Ｐゴシック" panose="020B0600070205080204" pitchFamily="50" charset="-128"/>
              <a:ea typeface="ＭＳ Ｐゴシック" panose="020B0600070205080204" pitchFamily="50" charset="-128"/>
            </a:rPr>
            <a:t>　扶助費に次いで大きな構成項目である物件費については、市民一人当たり</a:t>
          </a:r>
          <a:r>
            <a:rPr kumimoji="1" lang="en-US" altLang="ja-JP" sz="1100">
              <a:latin typeface="ＭＳ Ｐゴシック" panose="020B0600070205080204" pitchFamily="50" charset="-128"/>
              <a:ea typeface="ＭＳ Ｐゴシック" panose="020B0600070205080204" pitchFamily="50" charset="-128"/>
            </a:rPr>
            <a:t>73,711</a:t>
          </a:r>
          <a:r>
            <a:rPr kumimoji="1" lang="ja-JP" altLang="en-US" sz="1100">
              <a:latin typeface="ＭＳ Ｐゴシック" panose="020B0600070205080204" pitchFamily="50" charset="-128"/>
              <a:ea typeface="ＭＳ Ｐゴシック" panose="020B0600070205080204" pitchFamily="50" charset="-128"/>
            </a:rPr>
            <a:t>円となっており、全国平均額を下回っているが、類似団体平均額を上回っている。前年度と比較して市民一人当たり</a:t>
          </a:r>
          <a:r>
            <a:rPr kumimoji="1" lang="en-US" altLang="ja-JP" sz="1100">
              <a:latin typeface="ＭＳ Ｐゴシック" panose="020B0600070205080204" pitchFamily="50" charset="-128"/>
              <a:ea typeface="ＭＳ Ｐゴシック" panose="020B0600070205080204" pitchFamily="50" charset="-128"/>
            </a:rPr>
            <a:t>5,048</a:t>
          </a:r>
          <a:r>
            <a:rPr kumimoji="1" lang="ja-JP" altLang="en-US" sz="1100">
              <a:latin typeface="ＭＳ Ｐゴシック" panose="020B0600070205080204" pitchFamily="50" charset="-128"/>
              <a:ea typeface="ＭＳ Ｐゴシック" panose="020B0600070205080204" pitchFamily="50" charset="-128"/>
            </a:rPr>
            <a:t>円増額した主な要因は、企業誘致推進事業や東部海浜地区開発事業等の委託料の増（または皆増）となっている。物件費の予算額が大きい主な事業としては、家庭ごみ収集事業や予防接種事業（定期こども）、新型コロナウイルスワクチン接種事業等が挙げられる。物件費は、施設管理や行政事務に係る委託料が大半を占めており、物価高騰等に伴い今後も増加していくものと見込まれるが、事務事業の効率化・適正化により経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沖縄県沖縄市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142,679
140,835
49.72
81,293,466
78,574,481
1,629,130
32,187,220
43,843,787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134801</xdr:rowOff>
    </xdr:from>
    <xdr:to>
      <xdr:col>24</xdr:col>
      <xdr:colOff>62865</xdr:colOff>
      <xdr:row>38</xdr:row>
      <xdr:rowOff>142966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06851"/>
          <a:ext cx="127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146793</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142966</xdr:rowOff>
    </xdr:from>
    <xdr:to>
      <xdr:col>24</xdr:col>
      <xdr:colOff>152400</xdr:colOff>
      <xdr:row>38</xdr:row>
      <xdr:rowOff>142966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5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81478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8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134801</xdr:rowOff>
    </xdr:from>
    <xdr:to>
      <xdr:col>24</xdr:col>
      <xdr:colOff>152400</xdr:colOff>
      <xdr:row>29</xdr:row>
      <xdr:rowOff>134801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0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104866</xdr:rowOff>
    </xdr:from>
    <xdr:to>
      <xdr:col>24</xdr:col>
      <xdr:colOff>63500</xdr:colOff>
      <xdr:row>34</xdr:row>
      <xdr:rowOff>156028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934166"/>
          <a:ext cx="838200" cy="5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112866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770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89989</xdr:rowOff>
    </xdr:from>
    <xdr:to>
      <xdr:col>24</xdr:col>
      <xdr:colOff>114300</xdr:colOff>
      <xdr:row>35</xdr:row>
      <xdr:rowOff>20139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104866</xdr:rowOff>
    </xdr:from>
    <xdr:to>
      <xdr:col>19</xdr:col>
      <xdr:colOff>177800</xdr:colOff>
      <xdr:row>34</xdr:row>
      <xdr:rowOff>107043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934166"/>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70394</xdr:rowOff>
    </xdr:from>
    <xdr:to>
      <xdr:col>20</xdr:col>
      <xdr:colOff>38100</xdr:colOff>
      <xdr:row>35</xdr:row>
      <xdr:rowOff>544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163121</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26489</xdr:rowOff>
    </xdr:from>
    <xdr:to>
      <xdr:col>15</xdr:col>
      <xdr:colOff>50800</xdr:colOff>
      <xdr:row>34</xdr:row>
      <xdr:rowOff>107043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855789"/>
          <a:ext cx="889000" cy="8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74204</xdr:rowOff>
    </xdr:from>
    <xdr:to>
      <xdr:col>15</xdr:col>
      <xdr:colOff>101600</xdr:colOff>
      <xdr:row>34</xdr:row>
      <xdr:rowOff>4354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73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20881</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50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26489</xdr:rowOff>
    </xdr:from>
    <xdr:to>
      <xdr:col>10</xdr:col>
      <xdr:colOff>114300</xdr:colOff>
      <xdr:row>34</xdr:row>
      <xdr:rowOff>162560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855789"/>
          <a:ext cx="889000" cy="13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135708</xdr:rowOff>
    </xdr:from>
    <xdr:to>
      <xdr:col>10</xdr:col>
      <xdr:colOff>165100</xdr:colOff>
      <xdr:row>33</xdr:row>
      <xdr:rowOff>65858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62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82385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39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156392</xdr:rowOff>
    </xdr:from>
    <xdr:to>
      <xdr:col>6</xdr:col>
      <xdr:colOff>38100</xdr:colOff>
      <xdr:row>33</xdr:row>
      <xdr:rowOff>86542</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6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103069</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4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105228</xdr:rowOff>
    </xdr:from>
    <xdr:to>
      <xdr:col>24</xdr:col>
      <xdr:colOff>114300</xdr:colOff>
      <xdr:row>35</xdr:row>
      <xdr:rowOff>35378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3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83655</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91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54066</xdr:rowOff>
    </xdr:from>
    <xdr:to>
      <xdr:col>20</xdr:col>
      <xdr:colOff>38100</xdr:colOff>
      <xdr:row>34</xdr:row>
      <xdr:rowOff>155666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743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658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56243</xdr:rowOff>
    </xdr:from>
    <xdr:to>
      <xdr:col>15</xdr:col>
      <xdr:colOff>101600</xdr:colOff>
      <xdr:row>34</xdr:row>
      <xdr:rowOff>157843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8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148970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97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147139</xdr:rowOff>
    </xdr:from>
    <xdr:to>
      <xdr:col>10</xdr:col>
      <xdr:colOff>165100</xdr:colOff>
      <xdr:row>34</xdr:row>
      <xdr:rowOff>77289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0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68416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89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111760</xdr:rowOff>
    </xdr:from>
    <xdr:to>
      <xdr:col>6</xdr:col>
      <xdr:colOff>38100</xdr:colOff>
      <xdr:row>35</xdr:row>
      <xdr:rowOff>41910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33037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03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79277</xdr:rowOff>
    </xdr:from>
    <xdr:to>
      <xdr:col>24</xdr:col>
      <xdr:colOff>62865</xdr:colOff>
      <xdr:row>57</xdr:row>
      <xdr:rowOff>164704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23227"/>
          <a:ext cx="1270" cy="111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168531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164704</xdr:rowOff>
    </xdr:from>
    <xdr:to>
      <xdr:col>24</xdr:col>
      <xdr:colOff>152400</xdr:colOff>
      <xdr:row>57</xdr:row>
      <xdr:rowOff>164704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25954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9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79277</xdr:rowOff>
    </xdr:from>
    <xdr:to>
      <xdr:col>24</xdr:col>
      <xdr:colOff>152400</xdr:colOff>
      <xdr:row>51</xdr:row>
      <xdr:rowOff>79277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45087</xdr:rowOff>
    </xdr:from>
    <xdr:to>
      <xdr:col>24</xdr:col>
      <xdr:colOff>63500</xdr:colOff>
      <xdr:row>57</xdr:row>
      <xdr:rowOff>107550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17737"/>
          <a:ext cx="838200" cy="6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2337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0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150910</xdr:rowOff>
    </xdr:from>
    <xdr:to>
      <xdr:col>24</xdr:col>
      <xdr:colOff>114300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5151</xdr:rowOff>
    </xdr:from>
    <xdr:to>
      <xdr:col>19</xdr:col>
      <xdr:colOff>177800</xdr:colOff>
      <xdr:row>57</xdr:row>
      <xdr:rowOff>45087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434901"/>
          <a:ext cx="889000" cy="38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158015</xdr:rowOff>
    </xdr:from>
    <xdr:to>
      <xdr:col>20</xdr:col>
      <xdr:colOff>38100</xdr:colOff>
      <xdr:row>57</xdr:row>
      <xdr:rowOff>88165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104692</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5151</xdr:rowOff>
    </xdr:from>
    <xdr:to>
      <xdr:col>15</xdr:col>
      <xdr:colOff>50800</xdr:colOff>
      <xdr:row>57</xdr:row>
      <xdr:rowOff>124805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434901"/>
          <a:ext cx="889000" cy="46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20585</xdr:rowOff>
    </xdr:from>
    <xdr:to>
      <xdr:col>15</xdr:col>
      <xdr:colOff>101600</xdr:colOff>
      <xdr:row>54</xdr:row>
      <xdr:rowOff>122185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27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138712</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05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124805</xdr:rowOff>
    </xdr:from>
    <xdr:to>
      <xdr:col>10</xdr:col>
      <xdr:colOff>114300</xdr:colOff>
      <xdr:row>57</xdr:row>
      <xdr:rowOff>136477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97455"/>
          <a:ext cx="889000" cy="1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158290</xdr:rowOff>
    </xdr:from>
    <xdr:to>
      <xdr:col>10</xdr:col>
      <xdr:colOff>165100</xdr:colOff>
      <xdr:row>57</xdr:row>
      <xdr:rowOff>88440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5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104967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3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169349</xdr:rowOff>
    </xdr:from>
    <xdr:to>
      <xdr:col>6</xdr:col>
      <xdr:colOff>38100</xdr:colOff>
      <xdr:row>57</xdr:row>
      <xdr:rowOff>99499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116026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56750</xdr:rowOff>
    </xdr:from>
    <xdr:to>
      <xdr:col>24</xdr:col>
      <xdr:colOff>114300</xdr:colOff>
      <xdr:row>57</xdr:row>
      <xdr:rowOff>158350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143127</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4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165737</xdr:rowOff>
    </xdr:from>
    <xdr:to>
      <xdr:col>20</xdr:col>
      <xdr:colOff>38100</xdr:colOff>
      <xdr:row>57</xdr:row>
      <xdr:rowOff>95887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6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87014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5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125801</xdr:rowOff>
    </xdr:from>
    <xdr:to>
      <xdr:col>15</xdr:col>
      <xdr:colOff>101600</xdr:colOff>
      <xdr:row>55</xdr:row>
      <xdr:rowOff>55951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38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47078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476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74005</xdr:rowOff>
    </xdr:from>
    <xdr:to>
      <xdr:col>10</xdr:col>
      <xdr:colOff>165100</xdr:colOff>
      <xdr:row>58</xdr:row>
      <xdr:rowOff>4155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4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166732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3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85677</xdr:rowOff>
    </xdr:from>
    <xdr:to>
      <xdr:col>6</xdr:col>
      <xdr:colOff>38100</xdr:colOff>
      <xdr:row>58</xdr:row>
      <xdr:rowOff>15827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5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6954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5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82876</xdr:rowOff>
    </xdr:from>
    <xdr:to>
      <xdr:col>24</xdr:col>
      <xdr:colOff>62865</xdr:colOff>
      <xdr:row>78</xdr:row>
      <xdr:rowOff>56477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55826"/>
          <a:ext cx="1270" cy="1173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60304</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33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56477</xdr:rowOff>
    </xdr:from>
    <xdr:to>
      <xdr:col>24</xdr:col>
      <xdr:colOff>152400</xdr:colOff>
      <xdr:row>78</xdr:row>
      <xdr:rowOff>56477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2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29553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3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312,450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82876</xdr:rowOff>
    </xdr:from>
    <xdr:to>
      <xdr:col>24</xdr:col>
      <xdr:colOff>152400</xdr:colOff>
      <xdr:row>71</xdr:row>
      <xdr:rowOff>82876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55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51552</xdr:rowOff>
    </xdr:from>
    <xdr:to>
      <xdr:col>24</xdr:col>
      <xdr:colOff>63500</xdr:colOff>
      <xdr:row>71</xdr:row>
      <xdr:rowOff>82876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224502"/>
          <a:ext cx="838200" cy="3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96705</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554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118278</xdr:rowOff>
    </xdr:from>
    <xdr:to>
      <xdr:col>24</xdr:col>
      <xdr:colOff>114300</xdr:colOff>
      <xdr:row>76</xdr:row>
      <xdr:rowOff>48428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51552</xdr:rowOff>
    </xdr:from>
    <xdr:to>
      <xdr:col>19</xdr:col>
      <xdr:colOff>177800</xdr:colOff>
      <xdr:row>72</xdr:row>
      <xdr:rowOff>98735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224502"/>
          <a:ext cx="889000" cy="21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76647</xdr:rowOff>
    </xdr:from>
    <xdr:to>
      <xdr:col>20</xdr:col>
      <xdr:colOff>38100</xdr:colOff>
      <xdr:row>76</xdr:row>
      <xdr:rowOff>6796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353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169373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28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98735</xdr:rowOff>
    </xdr:from>
    <xdr:to>
      <xdr:col>15</xdr:col>
      <xdr:colOff>50800</xdr:colOff>
      <xdr:row>73</xdr:row>
      <xdr:rowOff>18627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443135"/>
          <a:ext cx="889000" cy="9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148225</xdr:rowOff>
    </xdr:from>
    <xdr:to>
      <xdr:col>15</xdr:col>
      <xdr:colOff>101600</xdr:colOff>
      <xdr:row>76</xdr:row>
      <xdr:rowOff>78375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0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69502</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99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18627</xdr:rowOff>
    </xdr:from>
    <xdr:to>
      <xdr:col>10</xdr:col>
      <xdr:colOff>114300</xdr:colOff>
      <xdr:row>73</xdr:row>
      <xdr:rowOff>108617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534477"/>
          <a:ext cx="889000" cy="8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44715</xdr:rowOff>
    </xdr:from>
    <xdr:to>
      <xdr:col>10</xdr:col>
      <xdr:colOff>165100</xdr:colOff>
      <xdr:row>76</xdr:row>
      <xdr:rowOff>146315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7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137442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6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87593</xdr:rowOff>
    </xdr:from>
    <xdr:to>
      <xdr:col>6</xdr:col>
      <xdr:colOff>38100</xdr:colOff>
      <xdr:row>77</xdr:row>
      <xdr:rowOff>17743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1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8870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1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32076</xdr:rowOff>
    </xdr:from>
    <xdr:to>
      <xdr:col>24</xdr:col>
      <xdr:colOff>114300</xdr:colOff>
      <xdr:row>71</xdr:row>
      <xdr:rowOff>133676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20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156553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158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752</xdr:rowOff>
    </xdr:from>
    <xdr:to>
      <xdr:col>20</xdr:col>
      <xdr:colOff>38100</xdr:colOff>
      <xdr:row>71</xdr:row>
      <xdr:rowOff>102352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17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118879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1948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47935</xdr:rowOff>
    </xdr:from>
    <xdr:to>
      <xdr:col>15</xdr:col>
      <xdr:colOff>101600</xdr:colOff>
      <xdr:row>72</xdr:row>
      <xdr:rowOff>149535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3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166062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16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139277</xdr:rowOff>
    </xdr:from>
    <xdr:to>
      <xdr:col>10</xdr:col>
      <xdr:colOff>165100</xdr:colOff>
      <xdr:row>73</xdr:row>
      <xdr:rowOff>69427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48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85954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258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57817</xdr:rowOff>
    </xdr:from>
    <xdr:to>
      <xdr:col>6</xdr:col>
      <xdr:colOff>38100</xdr:colOff>
      <xdr:row>73</xdr:row>
      <xdr:rowOff>159417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57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4494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34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164046</xdr:rowOff>
    </xdr:from>
    <xdr:to>
      <xdr:col>24</xdr:col>
      <xdr:colOff>62865</xdr:colOff>
      <xdr:row>97</xdr:row>
      <xdr:rowOff>160023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94546"/>
          <a:ext cx="1270" cy="119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163850</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79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160023</xdr:rowOff>
    </xdr:from>
    <xdr:to>
      <xdr:col>24</xdr:col>
      <xdr:colOff>152400</xdr:colOff>
      <xdr:row>97</xdr:row>
      <xdr:rowOff>160023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79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110723</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6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164046</xdr:rowOff>
    </xdr:from>
    <xdr:to>
      <xdr:col>24</xdr:col>
      <xdr:colOff>152400</xdr:colOff>
      <xdr:row>90</xdr:row>
      <xdr:rowOff>164046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9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155313</xdr:rowOff>
    </xdr:from>
    <xdr:to>
      <xdr:col>24</xdr:col>
      <xdr:colOff>63500</xdr:colOff>
      <xdr:row>97</xdr:row>
      <xdr:rowOff>17810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614513"/>
          <a:ext cx="838200" cy="3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115938</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232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93061</xdr:rowOff>
    </xdr:from>
    <xdr:to>
      <xdr:col>24</xdr:col>
      <xdr:colOff>114300</xdr:colOff>
      <xdr:row>96</xdr:row>
      <xdr:rowOff>23211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38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17810</xdr:rowOff>
    </xdr:from>
    <xdr:to>
      <xdr:col>19</xdr:col>
      <xdr:colOff>177800</xdr:colOff>
      <xdr:row>97</xdr:row>
      <xdr:rowOff>168024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648460"/>
          <a:ext cx="889000" cy="15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119853</xdr:rowOff>
    </xdr:from>
    <xdr:to>
      <xdr:col>20</xdr:col>
      <xdr:colOff>38100</xdr:colOff>
      <xdr:row>96</xdr:row>
      <xdr:rowOff>50003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66530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18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168024</xdr:rowOff>
    </xdr:from>
    <xdr:to>
      <xdr:col>15</xdr:col>
      <xdr:colOff>50800</xdr:colOff>
      <xdr:row>98</xdr:row>
      <xdr:rowOff>23709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798674"/>
          <a:ext cx="889000" cy="2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104170</xdr:rowOff>
    </xdr:from>
    <xdr:to>
      <xdr:col>15</xdr:col>
      <xdr:colOff>101600</xdr:colOff>
      <xdr:row>96</xdr:row>
      <xdr:rowOff>34320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3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50847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16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23709</xdr:rowOff>
    </xdr:from>
    <xdr:to>
      <xdr:col>10</xdr:col>
      <xdr:colOff>114300</xdr:colOff>
      <xdr:row>98</xdr:row>
      <xdr:rowOff>36418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825809"/>
          <a:ext cx="889000" cy="1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165641</xdr:rowOff>
    </xdr:from>
    <xdr:to>
      <xdr:col>10</xdr:col>
      <xdr:colOff>165100</xdr:colOff>
      <xdr:row>96</xdr:row>
      <xdr:rowOff>95791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45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112318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22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49856</xdr:rowOff>
    </xdr:from>
    <xdr:to>
      <xdr:col>6</xdr:col>
      <xdr:colOff>38100</xdr:colOff>
      <xdr:row>96</xdr:row>
      <xdr:rowOff>151456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167983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28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104513</xdr:rowOff>
    </xdr:from>
    <xdr:to>
      <xdr:col>24</xdr:col>
      <xdr:colOff>114300</xdr:colOff>
      <xdr:row>97</xdr:row>
      <xdr:rowOff>34663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82940</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4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138460</xdr:rowOff>
    </xdr:from>
    <xdr:to>
      <xdr:col>20</xdr:col>
      <xdr:colOff>38100</xdr:colOff>
      <xdr:row>97</xdr:row>
      <xdr:rowOff>68610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59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59737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69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117224</xdr:rowOff>
    </xdr:from>
    <xdr:to>
      <xdr:col>15</xdr:col>
      <xdr:colOff>101600</xdr:colOff>
      <xdr:row>98</xdr:row>
      <xdr:rowOff>47374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4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38501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84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144359</xdr:rowOff>
    </xdr:from>
    <xdr:to>
      <xdr:col>10</xdr:col>
      <xdr:colOff>165100</xdr:colOff>
      <xdr:row>98</xdr:row>
      <xdr:rowOff>74509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7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65636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86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157068</xdr:rowOff>
    </xdr:from>
    <xdr:to>
      <xdr:col>6</xdr:col>
      <xdr:colOff>38100</xdr:colOff>
      <xdr:row>98</xdr:row>
      <xdr:rowOff>87218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8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78345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88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134366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49316"/>
          <a:ext cx="127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81043</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2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134366</xdr:rowOff>
    </xdr:from>
    <xdr:to>
      <xdr:col>55</xdr:col>
      <xdr:colOff>88900</xdr:colOff>
      <xdr:row>31</xdr:row>
      <xdr:rowOff>134366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49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134747</xdr:rowOff>
    </xdr:from>
    <xdr:to>
      <xdr:col>55</xdr:col>
      <xdr:colOff>0</xdr:colOff>
      <xdr:row>33</xdr:row>
      <xdr:rowOff>150749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5792597"/>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21988</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65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43561</xdr:rowOff>
    </xdr:from>
    <xdr:to>
      <xdr:col>55</xdr:col>
      <xdr:colOff>50800</xdr:colOff>
      <xdr:row>37</xdr:row>
      <xdr:rowOff>145161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50165</xdr:rowOff>
    </xdr:from>
    <xdr:to>
      <xdr:col>50</xdr:col>
      <xdr:colOff>114300</xdr:colOff>
      <xdr:row>33</xdr:row>
      <xdr:rowOff>150749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5536565"/>
          <a:ext cx="889000" cy="27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44704</xdr:rowOff>
    </xdr:from>
    <xdr:to>
      <xdr:col>50</xdr:col>
      <xdr:colOff>165100</xdr:colOff>
      <xdr:row>37</xdr:row>
      <xdr:rowOff>146304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137431</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481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50165</xdr:rowOff>
    </xdr:from>
    <xdr:to>
      <xdr:col>45</xdr:col>
      <xdr:colOff>177800</xdr:colOff>
      <xdr:row>32</xdr:row>
      <xdr:rowOff>89408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5536565"/>
          <a:ext cx="8890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155956</xdr:rowOff>
    </xdr:from>
    <xdr:to>
      <xdr:col>46</xdr:col>
      <xdr:colOff>38100</xdr:colOff>
      <xdr:row>36</xdr:row>
      <xdr:rowOff>86106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15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77233</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24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143891</xdr:rowOff>
    </xdr:from>
    <xdr:to>
      <xdr:col>41</xdr:col>
      <xdr:colOff>50800</xdr:colOff>
      <xdr:row>32</xdr:row>
      <xdr:rowOff>89408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5458841"/>
          <a:ext cx="889000" cy="11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125476</xdr:rowOff>
    </xdr:from>
    <xdr:to>
      <xdr:col>41</xdr:col>
      <xdr:colOff>101600</xdr:colOff>
      <xdr:row>36</xdr:row>
      <xdr:rowOff>55626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12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46753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21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126619</xdr:rowOff>
    </xdr:from>
    <xdr:to>
      <xdr:col>36</xdr:col>
      <xdr:colOff>165100</xdr:colOff>
      <xdr:row>36</xdr:row>
      <xdr:rowOff>56769</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12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47896</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22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83947</xdr:rowOff>
    </xdr:from>
    <xdr:to>
      <xdr:col>55</xdr:col>
      <xdr:colOff>50800</xdr:colOff>
      <xdr:row>34</xdr:row>
      <xdr:rowOff>14097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574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106824</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559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99949</xdr:rowOff>
    </xdr:from>
    <xdr:to>
      <xdr:col>50</xdr:col>
      <xdr:colOff>165100</xdr:colOff>
      <xdr:row>34</xdr:row>
      <xdr:rowOff>30099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575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46626</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553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170815</xdr:rowOff>
    </xdr:from>
    <xdr:to>
      <xdr:col>46</xdr:col>
      <xdr:colOff>38100</xdr:colOff>
      <xdr:row>32</xdr:row>
      <xdr:rowOff>100965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548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117492</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26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38608</xdr:rowOff>
    </xdr:from>
    <xdr:to>
      <xdr:col>41</xdr:col>
      <xdr:colOff>101600</xdr:colOff>
      <xdr:row>32</xdr:row>
      <xdr:rowOff>140208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552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156735</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3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93091</xdr:rowOff>
    </xdr:from>
    <xdr:to>
      <xdr:col>36</xdr:col>
      <xdr:colOff>165100</xdr:colOff>
      <xdr:row>32</xdr:row>
      <xdr:rowOff>23241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540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39768</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518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140249</xdr:rowOff>
    </xdr:from>
    <xdr:to>
      <xdr:col>54</xdr:col>
      <xdr:colOff>189865</xdr:colOff>
      <xdr:row>58</xdr:row>
      <xdr:rowOff>138100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12749"/>
          <a:ext cx="1270" cy="136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141927</xdr:rowOff>
    </xdr:from>
    <xdr:ext cx="313932"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6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138100</xdr:rowOff>
    </xdr:from>
    <xdr:to>
      <xdr:col>55</xdr:col>
      <xdr:colOff>88900</xdr:colOff>
      <xdr:row>58</xdr:row>
      <xdr:rowOff>138100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86926</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140249</xdr:rowOff>
    </xdr:from>
    <xdr:to>
      <xdr:col>55</xdr:col>
      <xdr:colOff>88900</xdr:colOff>
      <xdr:row>50</xdr:row>
      <xdr:rowOff>140249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12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12736</xdr:rowOff>
    </xdr:from>
    <xdr:to>
      <xdr:col>55</xdr:col>
      <xdr:colOff>0</xdr:colOff>
      <xdr:row>58</xdr:row>
      <xdr:rowOff>25949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956836"/>
          <a:ext cx="838200" cy="1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81008</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82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58131</xdr:rowOff>
    </xdr:from>
    <xdr:to>
      <xdr:col>55</xdr:col>
      <xdr:colOff>50800</xdr:colOff>
      <xdr:row>57</xdr:row>
      <xdr:rowOff>159731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16850</xdr:rowOff>
    </xdr:from>
    <xdr:to>
      <xdr:col>50</xdr:col>
      <xdr:colOff>114300</xdr:colOff>
      <xdr:row>58</xdr:row>
      <xdr:rowOff>25949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960950"/>
          <a:ext cx="889000" cy="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66818</xdr:rowOff>
    </xdr:from>
    <xdr:to>
      <xdr:col>50</xdr:col>
      <xdr:colOff>165100</xdr:colOff>
      <xdr:row>57</xdr:row>
      <xdr:rowOff>168418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13495</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16850</xdr:rowOff>
    </xdr:from>
    <xdr:to>
      <xdr:col>45</xdr:col>
      <xdr:colOff>177800</xdr:colOff>
      <xdr:row>58</xdr:row>
      <xdr:rowOff>31847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960950"/>
          <a:ext cx="889000" cy="1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126847</xdr:rowOff>
    </xdr:from>
    <xdr:to>
      <xdr:col>46</xdr:col>
      <xdr:colOff>38100</xdr:colOff>
      <xdr:row>54</xdr:row>
      <xdr:rowOff>56997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21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73524</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898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16804</xdr:rowOff>
    </xdr:from>
    <xdr:to>
      <xdr:col>41</xdr:col>
      <xdr:colOff>50800</xdr:colOff>
      <xdr:row>58</xdr:row>
      <xdr:rowOff>31847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960904"/>
          <a:ext cx="889000" cy="1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81448</xdr:rowOff>
    </xdr:from>
    <xdr:to>
      <xdr:col>41</xdr:col>
      <xdr:colOff>101600</xdr:colOff>
      <xdr:row>54</xdr:row>
      <xdr:rowOff>11598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16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28125</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894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68966</xdr:rowOff>
    </xdr:from>
    <xdr:to>
      <xdr:col>36</xdr:col>
      <xdr:colOff>165100</xdr:colOff>
      <xdr:row>53</xdr:row>
      <xdr:rowOff>170566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15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15643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893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133386</xdr:rowOff>
    </xdr:from>
    <xdr:to>
      <xdr:col>55</xdr:col>
      <xdr:colOff>50800</xdr:colOff>
      <xdr:row>58</xdr:row>
      <xdr:rowOff>63536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0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48313</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2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146599</xdr:rowOff>
    </xdr:from>
    <xdr:to>
      <xdr:col>50</xdr:col>
      <xdr:colOff>165100</xdr:colOff>
      <xdr:row>58</xdr:row>
      <xdr:rowOff>76749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1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67876</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1001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137500</xdr:rowOff>
    </xdr:from>
    <xdr:to>
      <xdr:col>46</xdr:col>
      <xdr:colOff>38100</xdr:colOff>
      <xdr:row>58</xdr:row>
      <xdr:rowOff>67650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1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58777</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100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152497</xdr:rowOff>
    </xdr:from>
    <xdr:to>
      <xdr:col>41</xdr:col>
      <xdr:colOff>101600</xdr:colOff>
      <xdr:row>58</xdr:row>
      <xdr:rowOff>82647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2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73774</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1001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137454</xdr:rowOff>
    </xdr:from>
    <xdr:to>
      <xdr:col>36</xdr:col>
      <xdr:colOff>165100</xdr:colOff>
      <xdr:row>58</xdr:row>
      <xdr:rowOff>67604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1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58731</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1000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57127</xdr:rowOff>
    </xdr:from>
    <xdr:to>
      <xdr:col>54</xdr:col>
      <xdr:colOff>189865</xdr:colOff>
      <xdr:row>79</xdr:row>
      <xdr:rowOff>71872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30077"/>
          <a:ext cx="1270" cy="138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75699</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71872</xdr:rowOff>
    </xdr:from>
    <xdr:to>
      <xdr:col>55</xdr:col>
      <xdr:colOff>88900</xdr:colOff>
      <xdr:row>79</xdr:row>
      <xdr:rowOff>71872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1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3804</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57127</xdr:rowOff>
    </xdr:from>
    <xdr:to>
      <xdr:col>55</xdr:col>
      <xdr:colOff>88900</xdr:colOff>
      <xdr:row>71</xdr:row>
      <xdr:rowOff>57127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3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107141</xdr:rowOff>
    </xdr:from>
    <xdr:to>
      <xdr:col>55</xdr:col>
      <xdr:colOff>0</xdr:colOff>
      <xdr:row>77</xdr:row>
      <xdr:rowOff>11340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137341"/>
          <a:ext cx="838200" cy="7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3923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377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25496</xdr:rowOff>
    </xdr:from>
    <xdr:to>
      <xdr:col>55</xdr:col>
      <xdr:colOff>50800</xdr:colOff>
      <xdr:row>78</xdr:row>
      <xdr:rowOff>127096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89669</xdr:rowOff>
    </xdr:from>
    <xdr:to>
      <xdr:col>50</xdr:col>
      <xdr:colOff>114300</xdr:colOff>
      <xdr:row>76</xdr:row>
      <xdr:rowOff>107141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2091169"/>
          <a:ext cx="889000" cy="104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8922</xdr:rowOff>
    </xdr:from>
    <xdr:to>
      <xdr:col>50</xdr:col>
      <xdr:colOff>165100</xdr:colOff>
      <xdr:row>78</xdr:row>
      <xdr:rowOff>110522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101649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47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89669</xdr:rowOff>
    </xdr:from>
    <xdr:to>
      <xdr:col>45</xdr:col>
      <xdr:colOff>177800</xdr:colOff>
      <xdr:row>75</xdr:row>
      <xdr:rowOff>72916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2091169"/>
          <a:ext cx="889000" cy="84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166346</xdr:rowOff>
    </xdr:from>
    <xdr:to>
      <xdr:col>46</xdr:col>
      <xdr:colOff>38100</xdr:colOff>
      <xdr:row>77</xdr:row>
      <xdr:rowOff>96496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9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87623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8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72916</xdr:rowOff>
    </xdr:from>
    <xdr:to>
      <xdr:col>41</xdr:col>
      <xdr:colOff>50800</xdr:colOff>
      <xdr:row>77</xdr:row>
      <xdr:rowOff>112595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2931666"/>
          <a:ext cx="889000" cy="38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145560</xdr:rowOff>
    </xdr:from>
    <xdr:to>
      <xdr:col>41</xdr:col>
      <xdr:colOff>101600</xdr:colOff>
      <xdr:row>78</xdr:row>
      <xdr:rowOff>75710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4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66837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43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10523</xdr:rowOff>
    </xdr:from>
    <xdr:to>
      <xdr:col>36</xdr:col>
      <xdr:colOff>165100</xdr:colOff>
      <xdr:row>78</xdr:row>
      <xdr:rowOff>112123</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103250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4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131990</xdr:rowOff>
    </xdr:from>
    <xdr:to>
      <xdr:col>55</xdr:col>
      <xdr:colOff>50800</xdr:colOff>
      <xdr:row>77</xdr:row>
      <xdr:rowOff>62140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16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154867</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01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56341</xdr:rowOff>
    </xdr:from>
    <xdr:to>
      <xdr:col>50</xdr:col>
      <xdr:colOff>165100</xdr:colOff>
      <xdr:row>76</xdr:row>
      <xdr:rowOff>157941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08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3018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8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38869</xdr:rowOff>
    </xdr:from>
    <xdr:to>
      <xdr:col>46</xdr:col>
      <xdr:colOff>38100</xdr:colOff>
      <xdr:row>70</xdr:row>
      <xdr:rowOff>140469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204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68</xdr:row>
      <xdr:rowOff>156996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181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22116</xdr:rowOff>
    </xdr:from>
    <xdr:to>
      <xdr:col>41</xdr:col>
      <xdr:colOff>101600</xdr:colOff>
      <xdr:row>75</xdr:row>
      <xdr:rowOff>123716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288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140243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65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61795</xdr:rowOff>
    </xdr:from>
    <xdr:to>
      <xdr:col>36</xdr:col>
      <xdr:colOff>165100</xdr:colOff>
      <xdr:row>77</xdr:row>
      <xdr:rowOff>163395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26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8472</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03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85424</xdr:rowOff>
    </xdr:from>
    <xdr:to>
      <xdr:col>54</xdr:col>
      <xdr:colOff>189865</xdr:colOff>
      <xdr:row>99</xdr:row>
      <xdr:rowOff>143749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15924"/>
          <a:ext cx="1270" cy="16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147576</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1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143749</xdr:rowOff>
    </xdr:from>
    <xdr:to>
      <xdr:col>55</xdr:col>
      <xdr:colOff>88900</xdr:colOff>
      <xdr:row>99</xdr:row>
      <xdr:rowOff>143749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1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32101</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9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85424</xdr:rowOff>
    </xdr:from>
    <xdr:to>
      <xdr:col>55</xdr:col>
      <xdr:colOff>88900</xdr:colOff>
      <xdr:row>90</xdr:row>
      <xdr:rowOff>85424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1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7748</xdr:rowOff>
    </xdr:from>
    <xdr:to>
      <xdr:col>55</xdr:col>
      <xdr:colOff>0</xdr:colOff>
      <xdr:row>98</xdr:row>
      <xdr:rowOff>77716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809848"/>
          <a:ext cx="838200" cy="6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95269</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54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72392</xdr:rowOff>
    </xdr:from>
    <xdr:to>
      <xdr:col>55</xdr:col>
      <xdr:colOff>50800</xdr:colOff>
      <xdr:row>98</xdr:row>
      <xdr:rowOff>2542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70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7748</xdr:rowOff>
    </xdr:from>
    <xdr:to>
      <xdr:col>50</xdr:col>
      <xdr:colOff>114300</xdr:colOff>
      <xdr:row>98</xdr:row>
      <xdr:rowOff>121755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809848"/>
          <a:ext cx="889000" cy="11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65027</xdr:rowOff>
    </xdr:from>
    <xdr:to>
      <xdr:col>50</xdr:col>
      <xdr:colOff>165100</xdr:colOff>
      <xdr:row>97</xdr:row>
      <xdr:rowOff>166627</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9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11704</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47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91074</xdr:rowOff>
    </xdr:from>
    <xdr:to>
      <xdr:col>45</xdr:col>
      <xdr:colOff>177800</xdr:colOff>
      <xdr:row>98</xdr:row>
      <xdr:rowOff>121755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893174"/>
          <a:ext cx="889000" cy="3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118390</xdr:rowOff>
    </xdr:from>
    <xdr:to>
      <xdr:col>46</xdr:col>
      <xdr:colOff>38100</xdr:colOff>
      <xdr:row>97</xdr:row>
      <xdr:rowOff>48540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65067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5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26233</xdr:rowOff>
    </xdr:from>
    <xdr:to>
      <xdr:col>41</xdr:col>
      <xdr:colOff>50800</xdr:colOff>
      <xdr:row>98</xdr:row>
      <xdr:rowOff>91074</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828333"/>
          <a:ext cx="889000" cy="6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150197</xdr:rowOff>
    </xdr:from>
    <xdr:to>
      <xdr:col>41</xdr:col>
      <xdr:colOff>101600</xdr:colOff>
      <xdr:row>97</xdr:row>
      <xdr:rowOff>80347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09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96874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38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116070</xdr:rowOff>
    </xdr:from>
    <xdr:to>
      <xdr:col>36</xdr:col>
      <xdr:colOff>165100</xdr:colOff>
      <xdr:row>97</xdr:row>
      <xdr:rowOff>46220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7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62747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35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26916</xdr:rowOff>
    </xdr:from>
    <xdr:to>
      <xdr:col>55</xdr:col>
      <xdr:colOff>50800</xdr:colOff>
      <xdr:row>98</xdr:row>
      <xdr:rowOff>128516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82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5343</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80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128398</xdr:rowOff>
    </xdr:from>
    <xdr:to>
      <xdr:col>50</xdr:col>
      <xdr:colOff>165100</xdr:colOff>
      <xdr:row>98</xdr:row>
      <xdr:rowOff>58548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5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49675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85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70955</xdr:rowOff>
    </xdr:from>
    <xdr:to>
      <xdr:col>46</xdr:col>
      <xdr:colOff>38100</xdr:colOff>
      <xdr:row>99</xdr:row>
      <xdr:rowOff>1105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87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163682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96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40274</xdr:rowOff>
    </xdr:from>
    <xdr:to>
      <xdr:col>41</xdr:col>
      <xdr:colOff>101600</xdr:colOff>
      <xdr:row>98</xdr:row>
      <xdr:rowOff>141874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84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133001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93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146883</xdr:rowOff>
    </xdr:from>
    <xdr:to>
      <xdr:col>36</xdr:col>
      <xdr:colOff>165100</xdr:colOff>
      <xdr:row>98</xdr:row>
      <xdr:rowOff>77033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68160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87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37</xdr:row>
      <xdr:rowOff>54627</xdr:rowOff>
    </xdr:from>
    <xdr:ext cx="46717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78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156940</xdr:rowOff>
    </xdr:from>
    <xdr:to>
      <xdr:col>85</xdr:col>
      <xdr:colOff>126364</xdr:colOff>
      <xdr:row>38</xdr:row>
      <xdr:rowOff>131223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00440"/>
          <a:ext cx="1269" cy="134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135050</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65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131223</xdr:rowOff>
    </xdr:from>
    <xdr:to>
      <xdr:col>86</xdr:col>
      <xdr:colOff>25400</xdr:colOff>
      <xdr:row>38</xdr:row>
      <xdr:rowOff>131223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6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103617</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7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156940</xdr:rowOff>
    </xdr:from>
    <xdr:to>
      <xdr:col>86</xdr:col>
      <xdr:colOff>25400</xdr:colOff>
      <xdr:row>30</xdr:row>
      <xdr:rowOff>156940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0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45021</xdr:rowOff>
    </xdr:from>
    <xdr:to>
      <xdr:col>85</xdr:col>
      <xdr:colOff>127000</xdr:colOff>
      <xdr:row>38</xdr:row>
      <xdr:rowOff>94266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560121"/>
          <a:ext cx="838200" cy="4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61961</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5891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39084</xdr:rowOff>
    </xdr:from>
    <xdr:to>
      <xdr:col>85</xdr:col>
      <xdr:colOff>177800</xdr:colOff>
      <xdr:row>35</xdr:row>
      <xdr:rowOff>140684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03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45021</xdr:rowOff>
    </xdr:from>
    <xdr:to>
      <xdr:col>81</xdr:col>
      <xdr:colOff>50800</xdr:colOff>
      <xdr:row>38</xdr:row>
      <xdr:rowOff>82359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560121"/>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35655</xdr:rowOff>
    </xdr:from>
    <xdr:to>
      <xdr:col>81</xdr:col>
      <xdr:colOff>101600</xdr:colOff>
      <xdr:row>35</xdr:row>
      <xdr:rowOff>137255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03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153782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581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82359</xdr:rowOff>
    </xdr:from>
    <xdr:to>
      <xdr:col>76</xdr:col>
      <xdr:colOff>114300</xdr:colOff>
      <xdr:row>38</xdr:row>
      <xdr:rowOff>118269</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597459"/>
          <a:ext cx="889000" cy="3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115570</xdr:rowOff>
    </xdr:from>
    <xdr:to>
      <xdr:col>76</xdr:col>
      <xdr:colOff>165100</xdr:colOff>
      <xdr:row>34</xdr:row>
      <xdr:rowOff>45720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577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62247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554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85217</xdr:rowOff>
    </xdr:from>
    <xdr:to>
      <xdr:col>71</xdr:col>
      <xdr:colOff>177800</xdr:colOff>
      <xdr:row>38</xdr:row>
      <xdr:rowOff>118269</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600317"/>
          <a:ext cx="889000" cy="3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146050</xdr:rowOff>
    </xdr:from>
    <xdr:to>
      <xdr:col>72</xdr:col>
      <xdr:colOff>38100</xdr:colOff>
      <xdr:row>34</xdr:row>
      <xdr:rowOff>76200</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92727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57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141192</xdr:rowOff>
    </xdr:from>
    <xdr:to>
      <xdr:col>67</xdr:col>
      <xdr:colOff>101600</xdr:colOff>
      <xdr:row>34</xdr:row>
      <xdr:rowOff>71342</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57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87869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5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43466</xdr:rowOff>
    </xdr:from>
    <xdr:to>
      <xdr:col>85</xdr:col>
      <xdr:colOff>177800</xdr:colOff>
      <xdr:row>38</xdr:row>
      <xdr:rowOff>145066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55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129843</xdr:rowOff>
    </xdr:from>
    <xdr:ext cx="469744"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473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165671</xdr:rowOff>
    </xdr:from>
    <xdr:to>
      <xdr:col>81</xdr:col>
      <xdr:colOff>101600</xdr:colOff>
      <xdr:row>38</xdr:row>
      <xdr:rowOff>95821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5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86948</xdr:rowOff>
    </xdr:from>
    <xdr:ext cx="469744"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46428" y="660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31559</xdr:rowOff>
    </xdr:from>
    <xdr:to>
      <xdr:col>76</xdr:col>
      <xdr:colOff>165100</xdr:colOff>
      <xdr:row>38</xdr:row>
      <xdr:rowOff>133159</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54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124286</xdr:rowOff>
    </xdr:from>
    <xdr:ext cx="469744"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57428" y="663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67469</xdr:rowOff>
    </xdr:from>
    <xdr:to>
      <xdr:col>72</xdr:col>
      <xdr:colOff>38100</xdr:colOff>
      <xdr:row>38</xdr:row>
      <xdr:rowOff>169069</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5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160196</xdr:rowOff>
    </xdr:from>
    <xdr:ext cx="469744"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68428" y="667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34417</xdr:rowOff>
    </xdr:from>
    <xdr:to>
      <xdr:col>67</xdr:col>
      <xdr:colOff>101600</xdr:colOff>
      <xdr:row>38</xdr:row>
      <xdr:rowOff>136017</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54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127144</xdr:rowOff>
    </xdr:from>
    <xdr:ext cx="469744"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79428"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165235</xdr:rowOff>
    </xdr:from>
    <xdr:to>
      <xdr:col>85</xdr:col>
      <xdr:colOff>126364</xdr:colOff>
      <xdr:row>57</xdr:row>
      <xdr:rowOff>152593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737735"/>
          <a:ext cx="1269" cy="118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156420</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99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152593</xdr:rowOff>
    </xdr:from>
    <xdr:to>
      <xdr:col>86</xdr:col>
      <xdr:colOff>25400</xdr:colOff>
      <xdr:row>57</xdr:row>
      <xdr:rowOff>152593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99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111912</xdr:rowOff>
    </xdr:from>
    <xdr:ext cx="534377"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51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165235</xdr:rowOff>
    </xdr:from>
    <xdr:to>
      <xdr:col>86</xdr:col>
      <xdr:colOff>25400</xdr:colOff>
      <xdr:row>50</xdr:row>
      <xdr:rowOff>165235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73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170927</xdr:rowOff>
    </xdr:from>
    <xdr:to>
      <xdr:col>85</xdr:col>
      <xdr:colOff>127000</xdr:colOff>
      <xdr:row>53</xdr:row>
      <xdr:rowOff>70000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5481300" y="9086327"/>
          <a:ext cx="838200" cy="7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148709</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407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170282</xdr:rowOff>
    </xdr:from>
    <xdr:to>
      <xdr:col>85</xdr:col>
      <xdr:colOff>177800</xdr:colOff>
      <xdr:row>55</xdr:row>
      <xdr:rowOff>100432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42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144066</xdr:rowOff>
    </xdr:from>
    <xdr:to>
      <xdr:col>81</xdr:col>
      <xdr:colOff>50800</xdr:colOff>
      <xdr:row>52</xdr:row>
      <xdr:rowOff>170927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4592300" y="9059466"/>
          <a:ext cx="8890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29235</xdr:rowOff>
    </xdr:from>
    <xdr:to>
      <xdr:col>81</xdr:col>
      <xdr:colOff>101600</xdr:colOff>
      <xdr:row>55</xdr:row>
      <xdr:rowOff>130835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45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121962</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55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59827</xdr:rowOff>
    </xdr:from>
    <xdr:to>
      <xdr:col>76</xdr:col>
      <xdr:colOff>114300</xdr:colOff>
      <xdr:row>52</xdr:row>
      <xdr:rowOff>144066</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3703300" y="8975227"/>
          <a:ext cx="889000" cy="8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70292</xdr:rowOff>
    </xdr:from>
    <xdr:to>
      <xdr:col>76</xdr:col>
      <xdr:colOff>165100</xdr:colOff>
      <xdr:row>54</xdr:row>
      <xdr:rowOff>442</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15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163019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24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59827</xdr:rowOff>
    </xdr:from>
    <xdr:to>
      <xdr:col>71</xdr:col>
      <xdr:colOff>177800</xdr:colOff>
      <xdr:row>53</xdr:row>
      <xdr:rowOff>26063</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8975227"/>
          <a:ext cx="889000" cy="13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53</xdr:row>
      <xdr:rowOff>145776</xdr:rowOff>
    </xdr:from>
    <xdr:to>
      <xdr:col>72</xdr:col>
      <xdr:colOff>38100</xdr:colOff>
      <xdr:row>54</xdr:row>
      <xdr:rowOff>75926</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23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67053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32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80625</xdr:rowOff>
    </xdr:from>
    <xdr:to>
      <xdr:col>67</xdr:col>
      <xdr:colOff>101600</xdr:colOff>
      <xdr:row>55</xdr:row>
      <xdr:rowOff>10775</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33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1902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43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19200</xdr:rowOff>
    </xdr:from>
    <xdr:to>
      <xdr:col>85</xdr:col>
      <xdr:colOff>177800</xdr:colOff>
      <xdr:row>53</xdr:row>
      <xdr:rowOff>120800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1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42077</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895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120127</xdr:rowOff>
    </xdr:from>
    <xdr:to>
      <xdr:col>81</xdr:col>
      <xdr:colOff>101600</xdr:colOff>
      <xdr:row>53</xdr:row>
      <xdr:rowOff>50277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03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66804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881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93266</xdr:rowOff>
    </xdr:from>
    <xdr:to>
      <xdr:col>76</xdr:col>
      <xdr:colOff>165100</xdr:colOff>
      <xdr:row>53</xdr:row>
      <xdr:rowOff>23416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00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39943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87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9027</xdr:rowOff>
    </xdr:from>
    <xdr:to>
      <xdr:col>72</xdr:col>
      <xdr:colOff>38100</xdr:colOff>
      <xdr:row>52</xdr:row>
      <xdr:rowOff>110627</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892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127154</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869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146713</xdr:rowOff>
    </xdr:from>
    <xdr:to>
      <xdr:col>67</xdr:col>
      <xdr:colOff>101600</xdr:colOff>
      <xdr:row>53</xdr:row>
      <xdr:rowOff>76863</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06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93390</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883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48006</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20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166133</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99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48006</xdr:rowOff>
    </xdr:from>
    <xdr:to>
      <xdr:col>86</xdr:col>
      <xdr:colOff>25400</xdr:colOff>
      <xdr:row>71</xdr:row>
      <xdr:rowOff>48006</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2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98823</xdr:rowOff>
    </xdr:from>
    <xdr:ext cx="378565"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00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75946</xdr:rowOff>
    </xdr:from>
    <xdr:to>
      <xdr:col>85</xdr:col>
      <xdr:colOff>177800</xdr:colOff>
      <xdr:row>79</xdr:row>
      <xdr:rowOff>6096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4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75692</xdr:rowOff>
    </xdr:from>
    <xdr:to>
      <xdr:col>81</xdr:col>
      <xdr:colOff>101600</xdr:colOff>
      <xdr:row>79</xdr:row>
      <xdr:rowOff>5842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22369</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2017" y="13224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130302</xdr:rowOff>
    </xdr:from>
    <xdr:to>
      <xdr:col>76</xdr:col>
      <xdr:colOff>165100</xdr:colOff>
      <xdr:row>76</xdr:row>
      <xdr:rowOff>60452</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298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76979</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276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23495</xdr:rowOff>
    </xdr:from>
    <xdr:to>
      <xdr:col>72</xdr:col>
      <xdr:colOff>38100</xdr:colOff>
      <xdr:row>76</xdr:row>
      <xdr:rowOff>125095</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05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141622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282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52960</xdr:rowOff>
    </xdr:from>
    <xdr:to>
      <xdr:col>67</xdr:col>
      <xdr:colOff>101600</xdr:colOff>
      <xdr:row>77</xdr:row>
      <xdr:rowOff>154560</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2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171087</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02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26505</xdr:rowOff>
    </xdr:from>
    <xdr:to>
      <xdr:col>85</xdr:col>
      <xdr:colOff>126364</xdr:colOff>
      <xdr:row>97</xdr:row>
      <xdr:rowOff>112497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457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116324</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7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112497</xdr:rowOff>
    </xdr:from>
    <xdr:to>
      <xdr:col>86</xdr:col>
      <xdr:colOff>25400</xdr:colOff>
      <xdr:row>97</xdr:row>
      <xdr:rowOff>112497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74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144632</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23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26505</xdr:rowOff>
    </xdr:from>
    <xdr:to>
      <xdr:col>86</xdr:col>
      <xdr:colOff>25400</xdr:colOff>
      <xdr:row>90</xdr:row>
      <xdr:rowOff>26505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45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89218</xdr:rowOff>
    </xdr:from>
    <xdr:to>
      <xdr:col>85</xdr:col>
      <xdr:colOff>127000</xdr:colOff>
      <xdr:row>96</xdr:row>
      <xdr:rowOff>89827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548418"/>
          <a:ext cx="8382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43330</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15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20453</xdr:rowOff>
    </xdr:from>
    <xdr:to>
      <xdr:col>85</xdr:col>
      <xdr:colOff>177800</xdr:colOff>
      <xdr:row>95</xdr:row>
      <xdr:rowOff>122053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89827</xdr:rowOff>
    </xdr:from>
    <xdr:to>
      <xdr:col>81</xdr:col>
      <xdr:colOff>50800</xdr:colOff>
      <xdr:row>96</xdr:row>
      <xdr:rowOff>91523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549027"/>
          <a:ext cx="8890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30798</xdr:rowOff>
    </xdr:from>
    <xdr:to>
      <xdr:col>81</xdr:col>
      <xdr:colOff>101600</xdr:colOff>
      <xdr:row>95</xdr:row>
      <xdr:rowOff>132398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148925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84722</xdr:rowOff>
    </xdr:from>
    <xdr:to>
      <xdr:col>76</xdr:col>
      <xdr:colOff>114300</xdr:colOff>
      <xdr:row>96</xdr:row>
      <xdr:rowOff>91523</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3703300" y="16543922"/>
          <a:ext cx="889000" cy="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163309</xdr:rowOff>
    </xdr:from>
    <xdr:to>
      <xdr:col>76</xdr:col>
      <xdr:colOff>165100</xdr:colOff>
      <xdr:row>94</xdr:row>
      <xdr:rowOff>93459</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10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109986</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588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84722</xdr:rowOff>
    </xdr:from>
    <xdr:to>
      <xdr:col>71</xdr:col>
      <xdr:colOff>177800</xdr:colOff>
      <xdr:row>96</xdr:row>
      <xdr:rowOff>97332</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543922"/>
          <a:ext cx="889000" cy="1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149822</xdr:rowOff>
    </xdr:from>
    <xdr:to>
      <xdr:col>72</xdr:col>
      <xdr:colOff>38100</xdr:colOff>
      <xdr:row>94</xdr:row>
      <xdr:rowOff>79972</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09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96499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586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133038</xdr:rowOff>
    </xdr:from>
    <xdr:to>
      <xdr:col>67</xdr:col>
      <xdr:colOff>101600</xdr:colOff>
      <xdr:row>94</xdr:row>
      <xdr:rowOff>63188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0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79715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58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38418</xdr:rowOff>
    </xdr:from>
    <xdr:to>
      <xdr:col>85</xdr:col>
      <xdr:colOff>177800</xdr:colOff>
      <xdr:row>96</xdr:row>
      <xdr:rowOff>140018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49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16845</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47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39027</xdr:rowOff>
    </xdr:from>
    <xdr:to>
      <xdr:col>81</xdr:col>
      <xdr:colOff>101600</xdr:colOff>
      <xdr:row>96</xdr:row>
      <xdr:rowOff>140627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49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131754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59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40723</xdr:rowOff>
    </xdr:from>
    <xdr:to>
      <xdr:col>76</xdr:col>
      <xdr:colOff>165100</xdr:colOff>
      <xdr:row>96</xdr:row>
      <xdr:rowOff>142323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49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133450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59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33922</xdr:rowOff>
    </xdr:from>
    <xdr:to>
      <xdr:col>72</xdr:col>
      <xdr:colOff>38100</xdr:colOff>
      <xdr:row>96</xdr:row>
      <xdr:rowOff>135522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49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126649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5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46532</xdr:rowOff>
    </xdr:from>
    <xdr:to>
      <xdr:col>67</xdr:col>
      <xdr:colOff>101600</xdr:colOff>
      <xdr:row>96</xdr:row>
      <xdr:rowOff>148132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50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139259</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59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159588</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474538"/>
          <a:ext cx="1269" cy="118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152950</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68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106265</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2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159588</xdr:rowOff>
    </xdr:from>
    <xdr:to>
      <xdr:col>116</xdr:col>
      <xdr:colOff>152400</xdr:colOff>
      <xdr:row>31</xdr:row>
      <xdr:rowOff>159588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47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70400</xdr:rowOff>
    </xdr:from>
    <xdr:ext cx="378565"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140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47523</xdr:rowOff>
    </xdr:from>
    <xdr:to>
      <xdr:col>116</xdr:col>
      <xdr:colOff>114300</xdr:colOff>
      <xdr:row>38</xdr:row>
      <xdr:rowOff>149123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64668</xdr:rowOff>
    </xdr:from>
    <xdr:to>
      <xdr:col>112</xdr:col>
      <xdr:colOff>38100</xdr:colOff>
      <xdr:row>38</xdr:row>
      <xdr:rowOff>166268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11346</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4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16891</xdr:rowOff>
    </xdr:from>
    <xdr:to>
      <xdr:col>107</xdr:col>
      <xdr:colOff>101600</xdr:colOff>
      <xdr:row>38</xdr:row>
      <xdr:rowOff>118491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135018</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5017" y="630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203</xdr:rowOff>
    </xdr:from>
    <xdr:to>
      <xdr:col>102</xdr:col>
      <xdr:colOff>165100</xdr:colOff>
      <xdr:row>38</xdr:row>
      <xdr:rowOff>101803</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51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118330</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6017" y="6290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67640</xdr:rowOff>
    </xdr:from>
    <xdr:to>
      <xdr:col>98</xdr:col>
      <xdr:colOff>38100</xdr:colOff>
      <xdr:row>38</xdr:row>
      <xdr:rowOff>169240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5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14317</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357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25950</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41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主な構成項目である民生費については、市民一人当たり</a:t>
          </a:r>
          <a:r>
            <a:rPr kumimoji="1" lang="en-US" altLang="ja-JP" sz="1300">
              <a:latin typeface="ＭＳ Ｐゴシック" panose="020B0600070205080204" pitchFamily="50" charset="-128"/>
              <a:ea typeface="ＭＳ Ｐゴシック" panose="020B0600070205080204" pitchFamily="50" charset="-128"/>
            </a:rPr>
            <a:t>312,450</a:t>
          </a:r>
          <a:r>
            <a:rPr kumimoji="1" lang="ja-JP" altLang="en-US" sz="1300">
              <a:latin typeface="ＭＳ Ｐゴシック" panose="020B0600070205080204" pitchFamily="50" charset="-128"/>
              <a:ea typeface="ＭＳ Ｐゴシック" panose="020B0600070205080204" pitchFamily="50" charset="-128"/>
            </a:rPr>
            <a:t>円となっており、類似団体の中でも最高額となっている。民生費の予算額が大きい主な事業としては、教育・保育給付費や児童手当費等が挙げられるが、年々増加し続けており、社会保障費や子育て支援施策に係る経費は今後も増加していくものと見込まれる。</a:t>
          </a:r>
        </a:p>
        <a:p>
          <a:r>
            <a:rPr kumimoji="1" lang="ja-JP" altLang="en-US" sz="1300">
              <a:latin typeface="ＭＳ Ｐゴシック" panose="020B0600070205080204" pitchFamily="50" charset="-128"/>
              <a:ea typeface="ＭＳ Ｐゴシック" panose="020B0600070205080204" pitchFamily="50" charset="-128"/>
            </a:rPr>
            <a:t>　民生費に次いで大きな構成項目である教育費については、市民一人当たり</a:t>
          </a:r>
          <a:r>
            <a:rPr kumimoji="1" lang="en-US" altLang="ja-JP" sz="1300">
              <a:latin typeface="ＭＳ Ｐゴシック" panose="020B0600070205080204" pitchFamily="50" charset="-128"/>
              <a:ea typeface="ＭＳ Ｐゴシック" panose="020B0600070205080204" pitchFamily="50" charset="-128"/>
            </a:rPr>
            <a:t>60,549</a:t>
          </a:r>
          <a:r>
            <a:rPr kumimoji="1" lang="ja-JP" altLang="en-US" sz="1300">
              <a:latin typeface="ＭＳ Ｐゴシック" panose="020B0600070205080204" pitchFamily="50" charset="-128"/>
              <a:ea typeface="ＭＳ Ｐゴシック" panose="020B0600070205080204" pitchFamily="50" charset="-128"/>
            </a:rPr>
            <a:t>円となっており、全国平均額を下回っているが、類似団体平均額を上回っている。主に教育情報化事業の減に伴い、前年度と比較して市民一人当たりのコストが減額となっている。</a:t>
          </a:r>
        </a:p>
        <a:p>
          <a:r>
            <a:rPr kumimoji="1" lang="ja-JP" altLang="en-US" sz="1300">
              <a:latin typeface="ＭＳ Ｐゴシック" panose="020B0600070205080204" pitchFamily="50" charset="-128"/>
              <a:ea typeface="ＭＳ Ｐゴシック" panose="020B0600070205080204" pitchFamily="50" charset="-128"/>
            </a:rPr>
            <a:t>　総務費については、主に庁舎維持管理費の減に伴い、商工費については、主に沖縄アリーナ整備事業の皆減に伴い、土木費については、主に泡瀬市営住宅建替事業の減に伴い、前年度と比較して市民一人当たりのコストが減額となっている。</a:t>
          </a:r>
        </a:p>
        <a:p>
          <a:r>
            <a:rPr kumimoji="1" lang="ja-JP" altLang="en-US" sz="1300">
              <a:latin typeface="ＭＳ Ｐゴシック" panose="020B0600070205080204" pitchFamily="50" charset="-128"/>
              <a:ea typeface="ＭＳ Ｐゴシック" panose="020B0600070205080204" pitchFamily="50" charset="-128"/>
            </a:rPr>
            <a:t>　公債費については、全国平均額及び類似団体平均額を下回っている。近年、集中している公共施設の更新整備に伴い、今後は増加していくものと見込まれるが、中長期的な視点で健全な財政運営が図られるよう、適切な地方債発行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沖縄県沖縄市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実質収支比率については、分子の構成要素である実質収支額の増加、分母の構成要素である標準財政規模の減少により、</a:t>
          </a:r>
          <a:r>
            <a:rPr kumimoji="1" lang="en-US" altLang="ja-JP" sz="1400">
              <a:latin typeface="ＭＳ ゴシック" pitchFamily="49" charset="-128"/>
              <a:ea typeface="ＭＳ ゴシック" pitchFamily="49" charset="-128"/>
            </a:rPr>
            <a:t>1.82</a:t>
          </a:r>
          <a:r>
            <a:rPr kumimoji="1" lang="ja-JP" altLang="en-US" sz="1400">
              <a:latin typeface="ＭＳ ゴシック" pitchFamily="49" charset="-128"/>
              <a:ea typeface="ＭＳ ゴシック" pitchFamily="49" charset="-128"/>
            </a:rPr>
            <a:t>ポイント増加している。</a:t>
          </a:r>
        </a:p>
        <a:p>
          <a:r>
            <a:rPr kumimoji="1" lang="ja-JP" altLang="en-US" sz="1400">
              <a:latin typeface="ＭＳ ゴシック" pitchFamily="49" charset="-128"/>
              <a:ea typeface="ＭＳ ゴシック" pitchFamily="49" charset="-128"/>
            </a:rPr>
            <a:t>　実質単年度収支については、</a:t>
          </a:r>
          <a:r>
            <a:rPr kumimoji="1" lang="en-US" altLang="ja-JP" sz="1400">
              <a:latin typeface="ＭＳ ゴシック" pitchFamily="49" charset="-128"/>
              <a:ea typeface="ＭＳ ゴシック" pitchFamily="49" charset="-128"/>
            </a:rPr>
            <a:t>5.07</a:t>
          </a:r>
          <a:r>
            <a:rPr kumimoji="1" lang="ja-JP" altLang="en-US" sz="1400">
              <a:latin typeface="ＭＳ ゴシック" pitchFamily="49" charset="-128"/>
              <a:ea typeface="ＭＳ ゴシック" pitchFamily="49" charset="-128"/>
            </a:rPr>
            <a:t>ポイント増加している。今後も、適正な予算執行管理のもと、健全な財政運営に努める。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沖縄県沖縄市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連結実質赤字比率については、主に水道事業会計の剰余額により黒字となっており、令和４年度においても全会計が黒字の状況となっている。</a:t>
          </a:r>
        </a:p>
        <a:p>
          <a:r>
            <a:rPr kumimoji="1" lang="ja-JP" altLang="en-US" sz="1400">
              <a:latin typeface="ＭＳ ゴシック" pitchFamily="49" charset="-128"/>
              <a:ea typeface="ＭＳ ゴシック" pitchFamily="49" charset="-128"/>
            </a:rPr>
            <a:t>　しかしながら、水道事業会計、下水道事業会計を除く特別会計では、一般会計からの繰出金により収支が黒字となっている状況である。介護保険事業・後期高齢者医療事業特別会計においては、高齢化などに伴う医療費の増加が今後も続く見込みであり、保険料の適正化や市民の健康づくりによる医療費の低減、保険料の徴収率向上等により、財源確保と歳出の抑制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沖縄県沖縄市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元利償還金等及び算入公債費等については、どちらも減少しているが、算入公債費等の減少幅が大きいことから実質公債費比率（分子）は増加している。</a:t>
          </a:r>
        </a:p>
        <a:p>
          <a:r>
            <a:rPr kumimoji="1" lang="ja-JP" altLang="en-US" sz="1400">
              <a:latin typeface="ＭＳ ゴシック" pitchFamily="49" charset="-128"/>
              <a:ea typeface="ＭＳ ゴシック" pitchFamily="49" charset="-128"/>
            </a:rPr>
            <a:t>　老朽化による公共施設の更新整備に伴い、地方債残高は増加傾向が見込まれることや、沖縄アリーナの償還開始等に伴い、今後は元利償還金の増加が見込まれる。</a:t>
          </a:r>
        </a:p>
        <a:p>
          <a:r>
            <a:rPr kumimoji="1" lang="ja-JP" altLang="en-US" sz="1400">
              <a:latin typeface="ＭＳ ゴシック" pitchFamily="49" charset="-128"/>
              <a:ea typeface="ＭＳ ゴシック" pitchFamily="49" charset="-128"/>
            </a:rPr>
            <a:t>　一時的な公債費の増加が懸念されるが、中長期的な視点で健全な財政運営が図られるよう、今後も適切な地方債発行に努めていく。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満期一括償還債の利用は行っていない。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沖縄県沖縄市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将来負担額については、退職手当負担見込額が増加傾向にあるが、地方債残高及び組合等負担等見込額の減少幅が大きいことから総額は減少している。</a:t>
          </a:r>
        </a:p>
        <a:p>
          <a:r>
            <a:rPr kumimoji="1" lang="ja-JP" altLang="en-US" sz="1400">
              <a:latin typeface="ＭＳ ゴシック" pitchFamily="49" charset="-128"/>
              <a:ea typeface="ＭＳ ゴシック" pitchFamily="49" charset="-128"/>
            </a:rPr>
            <a:t>　充当可能財源等については、その他特定目的基金の残高の減少により、総額としても減少している。</a:t>
          </a:r>
        </a:p>
        <a:p>
          <a:r>
            <a:rPr kumimoji="1" lang="ja-JP" altLang="en-US" sz="1400">
              <a:latin typeface="ＭＳ ゴシック" pitchFamily="49" charset="-128"/>
              <a:ea typeface="ＭＳ ゴシック" pitchFamily="49" charset="-128"/>
            </a:rPr>
            <a:t>　将来負担比率については、分子及び分母の全構成要素が減少しているが、充当可能財源等の減少幅が大きいことから増加している。</a:t>
          </a:r>
        </a:p>
        <a:p>
          <a:r>
            <a:rPr kumimoji="1" lang="ja-JP" altLang="en-US" sz="1400">
              <a:latin typeface="ＭＳ ゴシック" pitchFamily="49" charset="-128"/>
              <a:ea typeface="ＭＳ ゴシック" pitchFamily="49" charset="-128"/>
            </a:rPr>
            <a:t>　近年は、老朽化に伴う公共施設の更新整備が集中しているため、計画的な地方債の発行や基金の積み立て・取り崩しを行い、健全な財政運営の維持に努める。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沖縄県沖縄市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市税や国の税収増による地方消費税交付金及び令和４年度分の再算定に伴う普通交付税の増等による収支の改善により、繰入金の減となった。減債基金については、元利償還金分の財源確保及び緊急的な支出等への対応を踏まえ、積立てを行い残高増となった。庁舎の建設及び維持管理基金については、前年度同額の積立てを行い、基金全体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●財政調整基金繰入金：△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：なし →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●庁舎の建設及び維持管理基金積立金：増減なし（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社会保障費や公共施設の維持管理費等、今後増加が見込まれる経常経費の状況を鑑み、市民に対して安定的・持続的な市民サービスを提供するために、適切な基金の積立て・取崩しを行っていく。また、その他の特定目的基金についても、個々の目的に応じた行政サービス等が実施できるように、適切な基金の積立て・取崩しを行っ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・沖縄市庁舎の建設及び維持管理基金：本市庁舎の建設及び維持管理資金に充てるもの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・沖縄市公共施設等整備基金：公共施設及び本市が加入する一部事務組合の施設の整備を推進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・沖縄市職員退職手当積立基金：沖縄市職員（市長、副市長、教育長及び沖縄市職員定数条例（昭和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年沖縄市条例第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号）第２条第１号から第７号までの規定による職員をいう。）の退職により、退職手当の財源に不足を生じたときの財源を積立てる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・沖縄市庁舎の建設及び維持管理基金：老朽化等に伴う庁舎内の維持管理による繰入金の皆増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●庁舎の建設及び維持管理基金繰入金：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百万円皆増（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：なし →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・沖縄市公共施設等整備基金：老朽化等に伴う公共施設の更新による繰入金の皆増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●公共施設等整備基金繰入金：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百万円皆増（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：なし →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・沖縄市職員退職手当積立基金：年度ごとの退職者（見込み）に基づく繰入金の増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●職員退職手当積立基金繰入金：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・普通建設事業等の財政需要に伴い、収支の状況を鑑みながら、必要に応じて基金の積立て・取崩を行っていく。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市税や国の税収増による地方消費税交付金及び令和４年度分の再算定に伴う普通交付税の増等による繰入金の減のほか、決算剰余金からの積立てにより、財政調整基金残高は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●財政調整基金繰入金：△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算規模に合わせて残高のバランスを図っていく。適切な規模については、社会保障費や公共施設の維持管理費等、今後増加が見込まれる経常経費の状況を鑑みつつ、他自治体の状況も踏まえて検討していく。</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元利償還金分の財源確保及び緊急的な支出等への対応を踏まえた積立金の増に伴い、減債基金残高は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：なし →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健全な財政運営ができるように、収支の状況を鑑みながら、可能な限り残高の確保に努め、適切な基金規模や基金残高について今後も検討していく。</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B9B008C-DF5D-4B69-8D68-0FC439DD03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64FDF93-F324-412F-BAD0-826762295E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2CFDB74-7A85-4EF0-9F8B-10A60283A49A}"/>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556253A9-C3B5-469E-A900-C91AC97357CA}"/>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E2BBAE4-16E0-4ABB-9E16-1C3CDC1BD5E4}"/>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C9FD98A6-5B20-493B-B41F-6E2E66E2F0A7}"/>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沖縄県沖縄市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E6276888-3FCE-441F-9D77-7C11458B754B}"/>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F61FEBE-7C56-4AFE-9AD6-B06B9ACBBFA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C0157448-9620-45DF-9BC9-05A143E2168B}"/>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69D0712-F72F-4935-B2E6-BA7FF16AEF66}"/>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2935781A-DC79-4C06-AE4E-2849E877CE17}"/>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F37E7CB-0007-4309-A48A-750F9AE9C669}"/>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142,679
140,835
49.72
81,293,466
78,574,481
1,629,130
32,187,220
43,843,787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A61F0FB-0396-42D0-BB20-036378B7DF63}"/>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A2DD5719-F287-476E-AC3C-81094E78DFF8}"/>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F51BC7E-4645-4F3B-9AF3-4DDE6B772B9A}"/>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0AFDBDD-8BB6-49FC-913B-0A1EF6CA4D34}"/>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C063391-122A-47EF-95CC-4119316926CB}"/>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7BD9FDAB-2B68-4EC9-84A0-3516C76B82B9}"/>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E98434F-7F76-471A-9F0A-03AAAFCEC066}"/>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E3FBDC3A-132A-4047-A369-3C3986CB2822}"/>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C67B5735-56C2-4640-9B57-A152AF7F795A}"/>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DFBB4D2-EF93-44B4-AA1B-5EC8714CBB3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BBD6DC01-59EF-495F-A7BF-1D75640CC1E4}"/>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FDE97C9-BBF1-4DFA-91C2-65678D4E73BE}"/>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297AFAB3-80CB-445D-B5FE-1AA92F9A63ED}"/>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8E18024-CA19-4905-9168-F5AE56F70A24}"/>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E166B4D-9079-42A7-A377-CD29665A92DE}"/>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708B552-FC90-44CF-96D2-1191DD961EF5}"/>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1D1EC4A-3AC5-43C5-970C-9E1927BE4A69}"/>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DF1AFB83-A8D6-4C18-8436-1F68C222C085}"/>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4994FB1E-15A7-4FF6-8807-0D2691734EB3}"/>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E6CCC558-42E7-4732-A402-C68822C0DF36}"/>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19142DB1-24D0-41B3-958B-77FF83107F99}"/>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8E84200-C7B0-4C5E-993C-4192D97D24EE}"/>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9D4CB8AF-A3EA-4CF5-BFB6-47EF3E4793D6}"/>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D93D87-FC4B-4914-A183-31328EEF00C6}"/>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8EB9520B-3899-495F-A0E6-01BEA30AC814}"/>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43D42A70-9753-42CE-A07E-AD90B1B768E1}"/>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70999E01-7D9B-4CB9-9B55-A7591328481E}"/>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66CFE685-1762-4C5B-A640-ADF9AA6737B9}"/>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6FF7564-FE08-4545-9B90-4A982D3D2A51}"/>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97165FB-601B-4270-B01E-6AD3656847EE}"/>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C5A1DF50-88C7-42B5-A292-20B4AF383786}"/>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7DB72B28-8CB0-43BC-8FC5-88DE9E5F52B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4FE77CCE-6AC4-44DE-BB4E-09D953E38B38}"/>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A78D04B1-8E17-4213-985E-3CEAA37727FC}"/>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60A68819-B209-4DBE-AD0F-93C37A1A6FC4}"/>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類似団体内順位は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位となっている。この要因としては、令和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年度から沖縄アリーナが供用開始されたことに伴い、取得価格が増加したことが一因としてあげられる。</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一方、市民会館、公民館、保健センターの施設については老朽化が進行してきているため当該施設は、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公共施設等総合管理計画や</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個別施設計画等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に基づき、施設の老朽化の状況と適切な施設サービスの提供水準、負債とのバランスを見ながら取り組みを進めていく。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7EB0170D-7194-4CBB-A1F3-0A56D724FDA1}"/>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9E06D699-A963-4F64-A1A1-23A1255A10FE}"/>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2ACA4147-529C-49C8-ACBD-B0CE75A4B49B}"/>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E957B2CF-ACA7-48FD-99D6-348A56DFF908}"/>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500125EF-BBF9-4D52-AAF9-384994AC33AD}"/>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6D87FAB8-97E9-421A-9E73-909D81FEC12B}"/>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97AF818-FFBF-47FC-8C96-557711959F7D}"/>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47BB516D-C900-4173-A032-AABC0A4BAE6D}"/>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1CDB2253-2F9C-460F-B8D8-29EA35193429}"/>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CE6F4592-9415-414C-AADA-64D2A080E63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ACF0B429-364F-4569-9538-B043AE79230A}"/>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DA78027E-B7DD-4A3B-BA9D-A3E9808BAD46}"/>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68EBD4F2-ECFC-4D8F-8A81-E5CC8864DB08}"/>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2088D1A3-EE47-4824-BA45-ECD65E942972}"/>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509AAB33-632D-43E5-B985-5064BBCAA5F2}"/>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3DAC546E-ADC8-4536-9E1E-635645F5A046}"/>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23071</xdr:rowOff>
    </xdr:to>
    <xdr:cxnSp macro="">
      <xdr:nvCxnSpPr>
        <xdr:cNvPr id="65" name="直線コネクタ 64">
          <a:extLst>
            <a:ext uri="{FF2B5EF4-FFF2-40B4-BE49-F238E27FC236}">
              <a16:creationId xmlns:a16="http://schemas.microsoft.com/office/drawing/2014/main" id="{532E98FF-2AAC-43D6-B917-E1DF139844D5}"/>
            </a:ext>
          </a:extLst>
        </xdr:cNvPr>
        <xdr:cNvCxnSpPr/>
      </xdr:nvCxnSpPr>
      <xdr:spPr>
        <a:xfrm flipV="1">
          <a:off x="4760595" y="4699635"/>
          <a:ext cx="1270" cy="132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26898</xdr:rowOff>
    </xdr:from>
    <xdr:ext cx="405111" cy="259045"/>
    <xdr:sp macro="" textlink="">
      <xdr:nvSpPr>
        <xdr:cNvPr id="66" name="有形固定資産減価償却率最小値テキスト">
          <a:extLst>
            <a:ext uri="{FF2B5EF4-FFF2-40B4-BE49-F238E27FC236}">
              <a16:creationId xmlns:a16="http://schemas.microsoft.com/office/drawing/2014/main" id="{F2B9F885-0C66-48E1-84DB-2E82C76CFD84}"/>
            </a:ext>
          </a:extLst>
        </xdr:cNvPr>
        <xdr:cNvSpPr txBox="1"/>
      </xdr:nvSpPr>
      <xdr:spPr>
        <a:xfrm>
          <a:off x="4813300" y="6027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23071</xdr:rowOff>
    </xdr:from>
    <xdr:to>
      <xdr:col>23</xdr:col>
      <xdr:colOff>174625</xdr:colOff>
      <xdr:row>35</xdr:row>
      <xdr:rowOff>23071</xdr:rowOff>
    </xdr:to>
    <xdr:cxnSp macro="">
      <xdr:nvCxnSpPr>
        <xdr:cNvPr id="67" name="直線コネクタ 66">
          <a:extLst>
            <a:ext uri="{FF2B5EF4-FFF2-40B4-BE49-F238E27FC236}">
              <a16:creationId xmlns:a16="http://schemas.microsoft.com/office/drawing/2014/main" id="{B958FB48-568C-402A-89AB-DFA00E975135}"/>
            </a:ext>
          </a:extLst>
        </xdr:cNvPr>
        <xdr:cNvCxnSpPr/>
      </xdr:nvCxnSpPr>
      <xdr:spPr>
        <a:xfrm>
          <a:off x="4673600" y="6023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68" name="有形固定資産減価償却率最大値テキスト">
          <a:extLst>
            <a:ext uri="{FF2B5EF4-FFF2-40B4-BE49-F238E27FC236}">
              <a16:creationId xmlns:a16="http://schemas.microsoft.com/office/drawing/2014/main" id="{AF188053-0C38-4EFD-A0C7-60CAA22C4977}"/>
            </a:ext>
          </a:extLst>
        </xdr:cNvPr>
        <xdr:cNvSpPr txBox="1"/>
      </xdr:nvSpPr>
      <xdr:spPr>
        <a:xfrm>
          <a:off x="4813300" y="447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9" name="直線コネクタ 68">
          <a:extLst>
            <a:ext uri="{FF2B5EF4-FFF2-40B4-BE49-F238E27FC236}">
              <a16:creationId xmlns:a16="http://schemas.microsoft.com/office/drawing/2014/main" id="{CEC2D905-528A-4DBB-9950-F32330501849}"/>
            </a:ext>
          </a:extLst>
        </xdr:cNvPr>
        <xdr:cNvCxnSpPr/>
      </xdr:nvCxnSpPr>
      <xdr:spPr>
        <a:xfrm>
          <a:off x="4673600" y="46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24782</xdr:rowOff>
    </xdr:from>
    <xdr:ext cx="405111" cy="259045"/>
    <xdr:sp macro="" textlink="">
      <xdr:nvSpPr>
        <xdr:cNvPr id="70" name="有形固定資産減価償却率平均値テキスト">
          <a:extLst>
            <a:ext uri="{FF2B5EF4-FFF2-40B4-BE49-F238E27FC236}">
              <a16:creationId xmlns:a16="http://schemas.microsoft.com/office/drawing/2014/main" id="{E2AA7222-1CCB-49C7-8617-17B01BF29AFE}"/>
            </a:ext>
          </a:extLst>
        </xdr:cNvPr>
        <xdr:cNvSpPr txBox="1"/>
      </xdr:nvSpPr>
      <xdr:spPr>
        <a:xfrm>
          <a:off x="4813300" y="5339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71" name="フローチャート: 判断 70">
          <a:extLst>
            <a:ext uri="{FF2B5EF4-FFF2-40B4-BE49-F238E27FC236}">
              <a16:creationId xmlns:a16="http://schemas.microsoft.com/office/drawing/2014/main" id="{27D22959-16CD-4C2A-AF65-BAD959CE1A0C}"/>
            </a:ext>
          </a:extLst>
        </xdr:cNvPr>
        <xdr:cNvSpPr/>
      </xdr:nvSpPr>
      <xdr:spPr>
        <a:xfrm>
          <a:off x="4711700" y="536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10372</xdr:rowOff>
    </xdr:from>
    <xdr:to>
      <xdr:col>19</xdr:col>
      <xdr:colOff>187325</xdr:colOff>
      <xdr:row>31</xdr:row>
      <xdr:rowOff>111972</xdr:rowOff>
    </xdr:to>
    <xdr:sp macro="" textlink="">
      <xdr:nvSpPr>
        <xdr:cNvPr id="72" name="フローチャート: 判断 71">
          <a:extLst>
            <a:ext uri="{FF2B5EF4-FFF2-40B4-BE49-F238E27FC236}">
              <a16:creationId xmlns:a16="http://schemas.microsoft.com/office/drawing/2014/main" id="{3EC554A9-B68E-43EC-8932-89B967054BB3}"/>
            </a:ext>
          </a:extLst>
        </xdr:cNvPr>
        <xdr:cNvSpPr/>
      </xdr:nvSpPr>
      <xdr:spPr>
        <a:xfrm>
          <a:off x="4000500" y="532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109855</xdr:rowOff>
    </xdr:from>
    <xdr:to>
      <xdr:col>15</xdr:col>
      <xdr:colOff>187325</xdr:colOff>
      <xdr:row>31</xdr:row>
      <xdr:rowOff>40005</xdr:rowOff>
    </xdr:to>
    <xdr:sp macro="" textlink="">
      <xdr:nvSpPr>
        <xdr:cNvPr id="73" name="フローチャート: 判断 72">
          <a:extLst>
            <a:ext uri="{FF2B5EF4-FFF2-40B4-BE49-F238E27FC236}">
              <a16:creationId xmlns:a16="http://schemas.microsoft.com/office/drawing/2014/main" id="{DC63635D-30D2-41FA-A5C1-80A754572A72}"/>
            </a:ext>
          </a:extLst>
        </xdr:cNvPr>
        <xdr:cNvSpPr/>
      </xdr:nvSpPr>
      <xdr:spPr>
        <a:xfrm>
          <a:off x="3238500" y="52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99060</xdr:rowOff>
    </xdr:from>
    <xdr:to>
      <xdr:col>11</xdr:col>
      <xdr:colOff>187325</xdr:colOff>
      <xdr:row>31</xdr:row>
      <xdr:rowOff>29210</xdr:rowOff>
    </xdr:to>
    <xdr:sp macro="" textlink="">
      <xdr:nvSpPr>
        <xdr:cNvPr id="74" name="フローチャート: 判断 73">
          <a:extLst>
            <a:ext uri="{FF2B5EF4-FFF2-40B4-BE49-F238E27FC236}">
              <a16:creationId xmlns:a16="http://schemas.microsoft.com/office/drawing/2014/main" id="{81F34D5D-6018-43D4-8CB9-79930D250965}"/>
            </a:ext>
          </a:extLst>
        </xdr:cNvPr>
        <xdr:cNvSpPr/>
      </xdr:nvSpPr>
      <xdr:spPr>
        <a:xfrm>
          <a:off x="2476500" y="52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a:extLst>
            <a:ext uri="{FF2B5EF4-FFF2-40B4-BE49-F238E27FC236}">
              <a16:creationId xmlns:a16="http://schemas.microsoft.com/office/drawing/2014/main" id="{98D6A859-3265-4543-AD5B-6888CA91360D}"/>
            </a:ext>
          </a:extLst>
        </xdr:cNvPr>
        <xdr:cNvSpPr/>
      </xdr:nvSpPr>
      <xdr:spPr>
        <a:xfrm>
          <a:off x="1714500" y="52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582A365E-DE8A-4018-95BC-C4C8C751402A}"/>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32EEE093-51B9-4186-A126-644D03522CD8}"/>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CC08532-9A0E-4A4A-B618-4304C4897E46}"/>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AAF43700-140D-422F-9CB1-995AB0680409}"/>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DCC968D5-69EF-4A68-8502-2DA2F23E0275}"/>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145627</xdr:rowOff>
    </xdr:from>
    <xdr:to>
      <xdr:col>23</xdr:col>
      <xdr:colOff>136525</xdr:colOff>
      <xdr:row>28</xdr:row>
      <xdr:rowOff>75777</xdr:rowOff>
    </xdr:to>
    <xdr:sp macro="" textlink="">
      <xdr:nvSpPr>
        <xdr:cNvPr id="81" name="楕円 80">
          <a:extLst>
            <a:ext uri="{FF2B5EF4-FFF2-40B4-BE49-F238E27FC236}">
              <a16:creationId xmlns:a16="http://schemas.microsoft.com/office/drawing/2014/main" id="{BEC28786-9402-4BCF-B497-39D877779AE4}"/>
            </a:ext>
          </a:extLst>
        </xdr:cNvPr>
        <xdr:cNvSpPr/>
      </xdr:nvSpPr>
      <xdr:spPr>
        <a:xfrm>
          <a:off x="4711700" y="477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60554</xdr:rowOff>
    </xdr:from>
    <xdr:ext cx="405111" cy="259045"/>
    <xdr:sp macro="" textlink="">
      <xdr:nvSpPr>
        <xdr:cNvPr id="82" name="有形固定資産減価償却率該当値テキスト">
          <a:extLst>
            <a:ext uri="{FF2B5EF4-FFF2-40B4-BE49-F238E27FC236}">
              <a16:creationId xmlns:a16="http://schemas.microsoft.com/office/drawing/2014/main" id="{F96C5DB0-7526-49CD-B201-29AF78BCC492}"/>
            </a:ext>
          </a:extLst>
        </xdr:cNvPr>
        <xdr:cNvSpPr txBox="1"/>
      </xdr:nvSpPr>
      <xdr:spPr>
        <a:xfrm>
          <a:off x="4813300" y="4689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98848</xdr:rowOff>
    </xdr:from>
    <xdr:to>
      <xdr:col>19</xdr:col>
      <xdr:colOff>187325</xdr:colOff>
      <xdr:row>28</xdr:row>
      <xdr:rowOff>28998</xdr:rowOff>
    </xdr:to>
    <xdr:sp macro="" textlink="">
      <xdr:nvSpPr>
        <xdr:cNvPr id="83" name="楕円 82">
          <a:extLst>
            <a:ext uri="{FF2B5EF4-FFF2-40B4-BE49-F238E27FC236}">
              <a16:creationId xmlns:a16="http://schemas.microsoft.com/office/drawing/2014/main" id="{A38213B8-A5AB-47E4-80C2-EF311ED63B51}"/>
            </a:ext>
          </a:extLst>
        </xdr:cNvPr>
        <xdr:cNvSpPr/>
      </xdr:nvSpPr>
      <xdr:spPr>
        <a:xfrm>
          <a:off x="4000500" y="472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149648</xdr:rowOff>
    </xdr:from>
    <xdr:to>
      <xdr:col>23</xdr:col>
      <xdr:colOff>85725</xdr:colOff>
      <xdr:row>28</xdr:row>
      <xdr:rowOff>24977</xdr:rowOff>
    </xdr:to>
    <xdr:cxnSp macro="">
      <xdr:nvCxnSpPr>
        <xdr:cNvPr id="84" name="直線コネクタ 83">
          <a:extLst>
            <a:ext uri="{FF2B5EF4-FFF2-40B4-BE49-F238E27FC236}">
              <a16:creationId xmlns:a16="http://schemas.microsoft.com/office/drawing/2014/main" id="{30B4176A-532D-466F-B75B-641F69E48229}"/>
            </a:ext>
          </a:extLst>
        </xdr:cNvPr>
        <xdr:cNvCxnSpPr/>
      </xdr:nvCxnSpPr>
      <xdr:spPr>
        <a:xfrm>
          <a:off x="4051300" y="4778798"/>
          <a:ext cx="7112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55668</xdr:rowOff>
    </xdr:from>
    <xdr:to>
      <xdr:col>15</xdr:col>
      <xdr:colOff>187325</xdr:colOff>
      <xdr:row>27</xdr:row>
      <xdr:rowOff>157268</xdr:rowOff>
    </xdr:to>
    <xdr:sp macro="" textlink="">
      <xdr:nvSpPr>
        <xdr:cNvPr id="85" name="楕円 84">
          <a:extLst>
            <a:ext uri="{FF2B5EF4-FFF2-40B4-BE49-F238E27FC236}">
              <a16:creationId xmlns:a16="http://schemas.microsoft.com/office/drawing/2014/main" id="{A2B205AF-31FF-4156-9DA9-FB422117DAB1}"/>
            </a:ext>
          </a:extLst>
        </xdr:cNvPr>
        <xdr:cNvSpPr/>
      </xdr:nvSpPr>
      <xdr:spPr>
        <a:xfrm>
          <a:off x="3238500" y="468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106468</xdr:rowOff>
    </xdr:from>
    <xdr:to>
      <xdr:col>19</xdr:col>
      <xdr:colOff>136525</xdr:colOff>
      <xdr:row>27</xdr:row>
      <xdr:rowOff>149648</xdr:rowOff>
    </xdr:to>
    <xdr:cxnSp macro="">
      <xdr:nvCxnSpPr>
        <xdr:cNvPr id="86" name="直線コネクタ 85">
          <a:extLst>
            <a:ext uri="{FF2B5EF4-FFF2-40B4-BE49-F238E27FC236}">
              <a16:creationId xmlns:a16="http://schemas.microsoft.com/office/drawing/2014/main" id="{802C6817-8F10-4ED8-BD42-43FEB632B44A}"/>
            </a:ext>
          </a:extLst>
        </xdr:cNvPr>
        <xdr:cNvCxnSpPr/>
      </xdr:nvCxnSpPr>
      <xdr:spPr>
        <a:xfrm>
          <a:off x="3289300" y="4735618"/>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103099</xdr:rowOff>
    </xdr:from>
    <xdr:ext cx="405111" cy="259045"/>
    <xdr:sp macro="" textlink="">
      <xdr:nvSpPr>
        <xdr:cNvPr id="87" name="n_1aveValue有形固定資産減価償却率">
          <a:extLst>
            <a:ext uri="{FF2B5EF4-FFF2-40B4-BE49-F238E27FC236}">
              <a16:creationId xmlns:a16="http://schemas.microsoft.com/office/drawing/2014/main" id="{5E8AD25F-8868-497C-9C88-34D9F6C756E5}"/>
            </a:ext>
          </a:extLst>
        </xdr:cNvPr>
        <xdr:cNvSpPr txBox="1"/>
      </xdr:nvSpPr>
      <xdr:spPr>
        <a:xfrm>
          <a:off x="3836044" y="5418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31132</xdr:rowOff>
    </xdr:from>
    <xdr:ext cx="405111" cy="259045"/>
    <xdr:sp macro="" textlink="">
      <xdr:nvSpPr>
        <xdr:cNvPr id="88" name="n_2aveValue有形固定資産減価償却率">
          <a:extLst>
            <a:ext uri="{FF2B5EF4-FFF2-40B4-BE49-F238E27FC236}">
              <a16:creationId xmlns:a16="http://schemas.microsoft.com/office/drawing/2014/main" id="{19E01B88-7866-4655-A15C-A2D8E699513C}"/>
            </a:ext>
          </a:extLst>
        </xdr:cNvPr>
        <xdr:cNvSpPr txBox="1"/>
      </xdr:nvSpPr>
      <xdr:spPr>
        <a:xfrm>
          <a:off x="3086744" y="53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45737</xdr:rowOff>
    </xdr:from>
    <xdr:ext cx="405111" cy="259045"/>
    <xdr:sp macro="" textlink="">
      <xdr:nvSpPr>
        <xdr:cNvPr id="89" name="n_3aveValue有形固定資産減価償却率">
          <a:extLst>
            <a:ext uri="{FF2B5EF4-FFF2-40B4-BE49-F238E27FC236}">
              <a16:creationId xmlns:a16="http://schemas.microsoft.com/office/drawing/2014/main" id="{FB89EBD6-7D7C-4DF0-8016-5D32ADD037B6}"/>
            </a:ext>
          </a:extLst>
        </xdr:cNvPr>
        <xdr:cNvSpPr txBox="1"/>
      </xdr:nvSpPr>
      <xdr:spPr>
        <a:xfrm>
          <a:off x="2324744" y="5017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6155</xdr:rowOff>
    </xdr:from>
    <xdr:ext cx="405111" cy="259045"/>
    <xdr:sp macro="" textlink="">
      <xdr:nvSpPr>
        <xdr:cNvPr id="90" name="n_4aveValue有形固定資産減価償却率">
          <a:extLst>
            <a:ext uri="{FF2B5EF4-FFF2-40B4-BE49-F238E27FC236}">
              <a16:creationId xmlns:a16="http://schemas.microsoft.com/office/drawing/2014/main" id="{9F4A9F0F-DED4-4E81-9C56-03A10B2A2A0B}"/>
            </a:ext>
          </a:extLst>
        </xdr:cNvPr>
        <xdr:cNvSpPr txBox="1"/>
      </xdr:nvSpPr>
      <xdr:spPr>
        <a:xfrm>
          <a:off x="1562744" y="497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45525</xdr:rowOff>
    </xdr:from>
    <xdr:ext cx="405111" cy="259045"/>
    <xdr:sp macro="" textlink="">
      <xdr:nvSpPr>
        <xdr:cNvPr id="91" name="n_1mainValue有形固定資産減価償却率">
          <a:extLst>
            <a:ext uri="{FF2B5EF4-FFF2-40B4-BE49-F238E27FC236}">
              <a16:creationId xmlns:a16="http://schemas.microsoft.com/office/drawing/2014/main" id="{5A47D5DF-6ADC-4AEF-A66F-1FD01960D2DD}"/>
            </a:ext>
          </a:extLst>
        </xdr:cNvPr>
        <xdr:cNvSpPr txBox="1"/>
      </xdr:nvSpPr>
      <xdr:spPr>
        <a:xfrm>
          <a:off x="3836044" y="4503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2345</xdr:rowOff>
    </xdr:from>
    <xdr:ext cx="405111" cy="259045"/>
    <xdr:sp macro="" textlink="">
      <xdr:nvSpPr>
        <xdr:cNvPr id="92" name="n_2mainValue有形固定資産減価償却率">
          <a:extLst>
            <a:ext uri="{FF2B5EF4-FFF2-40B4-BE49-F238E27FC236}">
              <a16:creationId xmlns:a16="http://schemas.microsoft.com/office/drawing/2014/main" id="{60DC12EE-2112-47D0-8F89-5D14BF14046D}"/>
            </a:ext>
          </a:extLst>
        </xdr:cNvPr>
        <xdr:cNvSpPr txBox="1"/>
      </xdr:nvSpPr>
      <xdr:spPr>
        <a:xfrm>
          <a:off x="3086744" y="446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D36B9B6E-CBD0-43F6-B663-BFFD3CD08835}"/>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11300EF7-C29A-4924-8224-E29C89CF5FAB}"/>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id="{01FFBF5B-CC6B-4D37-B9E7-CD7CDA68A666}"/>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9EE1BC4D-255A-4996-AD4D-8447005F7083}"/>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7CEC4007-1E7B-49E4-9029-C513A818ABF9}"/>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BEB3AE43-6A96-46AE-9FC0-87F7F6405908}"/>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8B440D93-8ECA-4C75-B088-DB96A52BB105}"/>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24F3C1CB-FF03-4B19-9E90-72EE915A5C9D}"/>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4A7F2DCF-A894-4249-9FD8-EC0F294E8E56}"/>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BBD5E12D-737E-4382-9CE8-3A9BEAE11041}"/>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695AFD3D-7EE1-4977-A4DC-3EB267CD3CF1}"/>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D57FDC89-E006-4B0C-BA28-577D8AA9D67C}"/>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9C5B78F0-473A-4506-97E6-E9374C9D996A}"/>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債務償還比率は対前年比で</a:t>
          </a:r>
          <a:r>
            <a:rPr kumimoji="1" lang="en-US" altLang="ja-JP" sz="1100">
              <a:latin typeface="ＭＳ Ｐゴシック" panose="020B0600070205080204" pitchFamily="50" charset="-128"/>
              <a:ea typeface="ＭＳ Ｐゴシック" panose="020B0600070205080204" pitchFamily="50" charset="-128"/>
            </a:rPr>
            <a:t>82.3</a:t>
          </a:r>
          <a:r>
            <a:rPr kumimoji="1" lang="ja-JP" altLang="en-US" sz="1100">
              <a:latin typeface="ＭＳ Ｐゴシック" panose="020B0600070205080204" pitchFamily="50" charset="-128"/>
              <a:ea typeface="ＭＳ Ｐゴシック" panose="020B0600070205080204" pitchFamily="50" charset="-128"/>
            </a:rPr>
            <a:t>ポイント悪化し、類似団体内順位は</a:t>
          </a:r>
          <a:r>
            <a:rPr kumimoji="1" lang="en-US" altLang="ja-JP" sz="1100">
              <a:latin typeface="ＭＳ Ｐゴシック" panose="020B0600070205080204" pitchFamily="50" charset="-128"/>
              <a:ea typeface="ＭＳ Ｐゴシック" panose="020B0600070205080204" pitchFamily="50" charset="-128"/>
            </a:rPr>
            <a:t>39</a:t>
          </a:r>
          <a:r>
            <a:rPr kumimoji="1" lang="ja-JP" altLang="en-US" sz="1100">
              <a:latin typeface="ＭＳ Ｐゴシック" panose="020B0600070205080204" pitchFamily="50" charset="-128"/>
              <a:ea typeface="ＭＳ Ｐゴシック" panose="020B0600070205080204" pitchFamily="50" charset="-128"/>
            </a:rPr>
            <a:t>位となっている。地方税及び地方消費税交付金の増及び地方債の現在高の減などがある一方、経常経費である扶助費や物件費及び人件費は継続して増加しており、また臨時財政対策債発行可能額の減や、充当可能基金残高の減などの要因により悪化している。今後も、物価高騰による物件費及び人件費の増や少子高齢化に伴う扶助費の増が予想されるため、積極的な歳入の確保及び効率的・効果的な行政経営による適正な支出等に取り組む。</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D6DF3824-AE7F-443B-85F4-8078AA81C7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36099FE2-B1B4-45C3-86AA-345B26C30AE8}"/>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8" name="テキスト ボックス 107">
          <a:extLst>
            <a:ext uri="{FF2B5EF4-FFF2-40B4-BE49-F238E27FC236}">
              <a16:creationId xmlns:a16="http://schemas.microsoft.com/office/drawing/2014/main" id="{AE661BE0-125D-4D12-B467-29F2EABD40D4}"/>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a:extLst>
            <a:ext uri="{FF2B5EF4-FFF2-40B4-BE49-F238E27FC236}">
              <a16:creationId xmlns:a16="http://schemas.microsoft.com/office/drawing/2014/main" id="{5C375436-644D-4714-9648-F96C4617D65F}"/>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0" name="テキスト ボックス 109">
          <a:extLst>
            <a:ext uri="{FF2B5EF4-FFF2-40B4-BE49-F238E27FC236}">
              <a16:creationId xmlns:a16="http://schemas.microsoft.com/office/drawing/2014/main" id="{84320476-41A0-424A-B1A1-936713C4CDC1}"/>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a:extLst>
            <a:ext uri="{FF2B5EF4-FFF2-40B4-BE49-F238E27FC236}">
              <a16:creationId xmlns:a16="http://schemas.microsoft.com/office/drawing/2014/main" id="{A87AB3FE-6078-4B52-9EA1-DADBD053091C}"/>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2" name="テキスト ボックス 111">
          <a:extLst>
            <a:ext uri="{FF2B5EF4-FFF2-40B4-BE49-F238E27FC236}">
              <a16:creationId xmlns:a16="http://schemas.microsoft.com/office/drawing/2014/main" id="{2A66F09D-62E9-4595-BB3F-76C0B6390F29}"/>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a:extLst>
            <a:ext uri="{FF2B5EF4-FFF2-40B4-BE49-F238E27FC236}">
              <a16:creationId xmlns:a16="http://schemas.microsoft.com/office/drawing/2014/main" id="{799BB182-06AB-4A5F-A25F-26281FAE5775}"/>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4" name="テキスト ボックス 113">
          <a:extLst>
            <a:ext uri="{FF2B5EF4-FFF2-40B4-BE49-F238E27FC236}">
              <a16:creationId xmlns:a16="http://schemas.microsoft.com/office/drawing/2014/main" id="{47FF4DAF-F82D-4109-BCE9-3FBB77B84128}"/>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a:extLst>
            <a:ext uri="{FF2B5EF4-FFF2-40B4-BE49-F238E27FC236}">
              <a16:creationId xmlns:a16="http://schemas.microsoft.com/office/drawing/2014/main" id="{B238854D-1BEC-488B-B46A-C7F0CA5A107B}"/>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6" name="テキスト ボックス 115">
          <a:extLst>
            <a:ext uri="{FF2B5EF4-FFF2-40B4-BE49-F238E27FC236}">
              <a16:creationId xmlns:a16="http://schemas.microsoft.com/office/drawing/2014/main" id="{3B3AC103-DD8E-47F0-8B1E-99DB1E63AC87}"/>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a:extLst>
            <a:ext uri="{FF2B5EF4-FFF2-40B4-BE49-F238E27FC236}">
              <a16:creationId xmlns:a16="http://schemas.microsoft.com/office/drawing/2014/main" id="{F42716AE-3405-4130-A91B-DDC4D0EE3AF9}"/>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8" name="テキスト ボックス 117">
          <a:extLst>
            <a:ext uri="{FF2B5EF4-FFF2-40B4-BE49-F238E27FC236}">
              <a16:creationId xmlns:a16="http://schemas.microsoft.com/office/drawing/2014/main" id="{696A2BAB-18BE-4D80-B704-79522FBE8F91}"/>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a:extLst>
            <a:ext uri="{FF2B5EF4-FFF2-40B4-BE49-F238E27FC236}">
              <a16:creationId xmlns:a16="http://schemas.microsoft.com/office/drawing/2014/main" id="{B9C8EA2F-0C1F-43C5-89AC-D8A57F59F8BF}"/>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a:extLst>
            <a:ext uri="{FF2B5EF4-FFF2-40B4-BE49-F238E27FC236}">
              <a16:creationId xmlns:a16="http://schemas.microsoft.com/office/drawing/2014/main" id="{CE49DA2D-984C-4780-B77E-DA59AF4C6A26}"/>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136158</xdr:rowOff>
    </xdr:to>
    <xdr:cxnSp macro="">
      <xdr:nvCxnSpPr>
        <xdr:cNvPr id="121" name="直線コネクタ 120">
          <a:extLst>
            <a:ext uri="{FF2B5EF4-FFF2-40B4-BE49-F238E27FC236}">
              <a16:creationId xmlns:a16="http://schemas.microsoft.com/office/drawing/2014/main" id="{7CA6801C-6B7A-4743-B628-873164B0807D}"/>
            </a:ext>
          </a:extLst>
        </xdr:cNvPr>
        <xdr:cNvCxnSpPr/>
      </xdr:nvCxnSpPr>
      <xdr:spPr>
        <a:xfrm flipV="1">
          <a:off x="14793595" y="4541308"/>
          <a:ext cx="1269" cy="125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139985</xdr:rowOff>
    </xdr:from>
    <xdr:ext cx="560923" cy="259045"/>
    <xdr:sp macro="" textlink="">
      <xdr:nvSpPr>
        <xdr:cNvPr id="122" name="債務償還比率最小値テキスト">
          <a:extLst>
            <a:ext uri="{FF2B5EF4-FFF2-40B4-BE49-F238E27FC236}">
              <a16:creationId xmlns:a16="http://schemas.microsoft.com/office/drawing/2014/main" id="{0FA822AD-326C-4EA2-BC53-A9B099568538}"/>
            </a:ext>
          </a:extLst>
        </xdr:cNvPr>
        <xdr:cNvSpPr txBox="1"/>
      </xdr:nvSpPr>
      <xdr:spPr>
        <a:xfrm>
          <a:off x="14846300" y="57978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136158</xdr:rowOff>
    </xdr:from>
    <xdr:to>
      <xdr:col>76</xdr:col>
      <xdr:colOff>111125</xdr:colOff>
      <xdr:row>33</xdr:row>
      <xdr:rowOff>136158</xdr:rowOff>
    </xdr:to>
    <xdr:cxnSp macro="">
      <xdr:nvCxnSpPr>
        <xdr:cNvPr id="123" name="直線コネクタ 122">
          <a:extLst>
            <a:ext uri="{FF2B5EF4-FFF2-40B4-BE49-F238E27FC236}">
              <a16:creationId xmlns:a16="http://schemas.microsoft.com/office/drawing/2014/main" id="{73CC7D1A-07C8-40E1-9278-0765052342BA}"/>
            </a:ext>
          </a:extLst>
        </xdr:cNvPr>
        <xdr:cNvCxnSpPr/>
      </xdr:nvCxnSpPr>
      <xdr:spPr>
        <a:xfrm>
          <a:off x="14706600" y="579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4" name="債務償還比率最大値テキスト">
          <a:extLst>
            <a:ext uri="{FF2B5EF4-FFF2-40B4-BE49-F238E27FC236}">
              <a16:creationId xmlns:a16="http://schemas.microsoft.com/office/drawing/2014/main" id="{097083F6-83CD-4DF4-8F05-94ADB35DDBD9}"/>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5" name="直線コネクタ 124">
          <a:extLst>
            <a:ext uri="{FF2B5EF4-FFF2-40B4-BE49-F238E27FC236}">
              <a16:creationId xmlns:a16="http://schemas.microsoft.com/office/drawing/2014/main" id="{0FEB8F64-EB31-4A79-B8AB-CDE5505E28D3}"/>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99317</xdr:rowOff>
    </xdr:from>
    <xdr:ext cx="469744" cy="259045"/>
    <xdr:sp macro="" textlink="">
      <xdr:nvSpPr>
        <xdr:cNvPr id="126" name="債務償還比率平均値テキスト">
          <a:extLst>
            <a:ext uri="{FF2B5EF4-FFF2-40B4-BE49-F238E27FC236}">
              <a16:creationId xmlns:a16="http://schemas.microsoft.com/office/drawing/2014/main" id="{9AD27270-7059-4532-9F52-DB47502BC836}"/>
            </a:ext>
          </a:extLst>
        </xdr:cNvPr>
        <xdr:cNvSpPr txBox="1"/>
      </xdr:nvSpPr>
      <xdr:spPr>
        <a:xfrm>
          <a:off x="14846300" y="4899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76440</xdr:rowOff>
    </xdr:from>
    <xdr:to>
      <xdr:col>76</xdr:col>
      <xdr:colOff>73025</xdr:colOff>
      <xdr:row>30</xdr:row>
      <xdr:rowOff>6590</xdr:rowOff>
    </xdr:to>
    <xdr:sp macro="" textlink="">
      <xdr:nvSpPr>
        <xdr:cNvPr id="127" name="フローチャート: 判断 126">
          <a:extLst>
            <a:ext uri="{FF2B5EF4-FFF2-40B4-BE49-F238E27FC236}">
              <a16:creationId xmlns:a16="http://schemas.microsoft.com/office/drawing/2014/main" id="{D8F7B72E-E519-4295-8FAD-28B988D9344A}"/>
            </a:ext>
          </a:extLst>
        </xdr:cNvPr>
        <xdr:cNvSpPr/>
      </xdr:nvSpPr>
      <xdr:spPr>
        <a:xfrm>
          <a:off x="14744700" y="504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33140</xdr:rowOff>
    </xdr:from>
    <xdr:to>
      <xdr:col>72</xdr:col>
      <xdr:colOff>123825</xdr:colOff>
      <xdr:row>29</xdr:row>
      <xdr:rowOff>134740</xdr:rowOff>
    </xdr:to>
    <xdr:sp macro="" textlink="">
      <xdr:nvSpPr>
        <xdr:cNvPr id="128" name="フローチャート: 判断 127">
          <a:extLst>
            <a:ext uri="{FF2B5EF4-FFF2-40B4-BE49-F238E27FC236}">
              <a16:creationId xmlns:a16="http://schemas.microsoft.com/office/drawing/2014/main" id="{584C37B1-039C-4F0F-8D26-4F1AA876D4B0}"/>
            </a:ext>
          </a:extLst>
        </xdr:cNvPr>
        <xdr:cNvSpPr/>
      </xdr:nvSpPr>
      <xdr:spPr>
        <a:xfrm>
          <a:off x="14033500" y="500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39038</xdr:rowOff>
    </xdr:from>
    <xdr:to>
      <xdr:col>68</xdr:col>
      <xdr:colOff>123825</xdr:colOff>
      <xdr:row>31</xdr:row>
      <xdr:rowOff>140638</xdr:rowOff>
    </xdr:to>
    <xdr:sp macro="" textlink="">
      <xdr:nvSpPr>
        <xdr:cNvPr id="129" name="フローチャート: 判断 128">
          <a:extLst>
            <a:ext uri="{FF2B5EF4-FFF2-40B4-BE49-F238E27FC236}">
              <a16:creationId xmlns:a16="http://schemas.microsoft.com/office/drawing/2014/main" id="{C7381493-3F10-4045-91F7-EFB50942394C}"/>
            </a:ext>
          </a:extLst>
        </xdr:cNvPr>
        <xdr:cNvSpPr/>
      </xdr:nvSpPr>
      <xdr:spPr>
        <a:xfrm>
          <a:off x="13271500" y="535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65066</xdr:rowOff>
    </xdr:from>
    <xdr:to>
      <xdr:col>64</xdr:col>
      <xdr:colOff>123825</xdr:colOff>
      <xdr:row>31</xdr:row>
      <xdr:rowOff>166666</xdr:rowOff>
    </xdr:to>
    <xdr:sp macro="" textlink="">
      <xdr:nvSpPr>
        <xdr:cNvPr id="130" name="フローチャート: 判断 129">
          <a:extLst>
            <a:ext uri="{FF2B5EF4-FFF2-40B4-BE49-F238E27FC236}">
              <a16:creationId xmlns:a16="http://schemas.microsoft.com/office/drawing/2014/main" id="{B84C811F-FCB3-44A4-A66B-39A136923B50}"/>
            </a:ext>
          </a:extLst>
        </xdr:cNvPr>
        <xdr:cNvSpPr/>
      </xdr:nvSpPr>
      <xdr:spPr>
        <a:xfrm>
          <a:off x="12509500" y="538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5574</xdr:rowOff>
    </xdr:from>
    <xdr:to>
      <xdr:col>60</xdr:col>
      <xdr:colOff>123825</xdr:colOff>
      <xdr:row>31</xdr:row>
      <xdr:rowOff>107174</xdr:rowOff>
    </xdr:to>
    <xdr:sp macro="" textlink="">
      <xdr:nvSpPr>
        <xdr:cNvPr id="131" name="フローチャート: 判断 130">
          <a:extLst>
            <a:ext uri="{FF2B5EF4-FFF2-40B4-BE49-F238E27FC236}">
              <a16:creationId xmlns:a16="http://schemas.microsoft.com/office/drawing/2014/main" id="{9A785665-AC10-42AE-8CF1-793D0AC5ABCB}"/>
            </a:ext>
          </a:extLst>
        </xdr:cNvPr>
        <xdr:cNvSpPr/>
      </xdr:nvSpPr>
      <xdr:spPr>
        <a:xfrm>
          <a:off x="11747500" y="532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E8F2B4EE-05AB-4F4F-B8C7-3DEA371F9461}"/>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703AE1FF-025D-48C0-8622-F3E062102888}"/>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B012253A-14FB-442D-843D-9BBFCA1B2B26}"/>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BBB59927-521B-4333-86C7-20C67FA41D5E}"/>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64BCB883-50BF-4EB1-BA71-0B1D8B598DDE}"/>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150925</xdr:rowOff>
    </xdr:from>
    <xdr:to>
      <xdr:col>76</xdr:col>
      <xdr:colOff>73025</xdr:colOff>
      <xdr:row>30</xdr:row>
      <xdr:rowOff>81075</xdr:rowOff>
    </xdr:to>
    <xdr:sp macro="" textlink="">
      <xdr:nvSpPr>
        <xdr:cNvPr id="137" name="楕円 136">
          <a:extLst>
            <a:ext uri="{FF2B5EF4-FFF2-40B4-BE49-F238E27FC236}">
              <a16:creationId xmlns:a16="http://schemas.microsoft.com/office/drawing/2014/main" id="{2120B004-0506-4FEF-BDA7-AF12157A6757}"/>
            </a:ext>
          </a:extLst>
        </xdr:cNvPr>
        <xdr:cNvSpPr/>
      </xdr:nvSpPr>
      <xdr:spPr>
        <a:xfrm>
          <a:off x="14744700" y="512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129352</xdr:rowOff>
    </xdr:from>
    <xdr:ext cx="469744" cy="259045"/>
    <xdr:sp macro="" textlink="">
      <xdr:nvSpPr>
        <xdr:cNvPr id="138" name="債務償還比率該当値テキスト">
          <a:extLst>
            <a:ext uri="{FF2B5EF4-FFF2-40B4-BE49-F238E27FC236}">
              <a16:creationId xmlns:a16="http://schemas.microsoft.com/office/drawing/2014/main" id="{770090D3-E017-4541-8E4A-A3A5F179176C}"/>
            </a:ext>
          </a:extLst>
        </xdr:cNvPr>
        <xdr:cNvSpPr txBox="1"/>
      </xdr:nvSpPr>
      <xdr:spPr>
        <a:xfrm>
          <a:off x="14846300" y="510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52211</xdr:rowOff>
    </xdr:from>
    <xdr:to>
      <xdr:col>72</xdr:col>
      <xdr:colOff>123825</xdr:colOff>
      <xdr:row>29</xdr:row>
      <xdr:rowOff>153811</xdr:rowOff>
    </xdr:to>
    <xdr:sp macro="" textlink="">
      <xdr:nvSpPr>
        <xdr:cNvPr id="139" name="楕円 138">
          <a:extLst>
            <a:ext uri="{FF2B5EF4-FFF2-40B4-BE49-F238E27FC236}">
              <a16:creationId xmlns:a16="http://schemas.microsoft.com/office/drawing/2014/main" id="{39BEAE03-4C2E-43C1-9AA6-4DA367997AE5}"/>
            </a:ext>
          </a:extLst>
        </xdr:cNvPr>
        <xdr:cNvSpPr/>
      </xdr:nvSpPr>
      <xdr:spPr>
        <a:xfrm>
          <a:off x="14033500" y="502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103011</xdr:rowOff>
    </xdr:from>
    <xdr:to>
      <xdr:col>76</xdr:col>
      <xdr:colOff>22225</xdr:colOff>
      <xdr:row>30</xdr:row>
      <xdr:rowOff>30275</xdr:rowOff>
    </xdr:to>
    <xdr:cxnSp macro="">
      <xdr:nvCxnSpPr>
        <xdr:cNvPr id="140" name="直線コネクタ 139">
          <a:extLst>
            <a:ext uri="{FF2B5EF4-FFF2-40B4-BE49-F238E27FC236}">
              <a16:creationId xmlns:a16="http://schemas.microsoft.com/office/drawing/2014/main" id="{F8B6C176-B911-4BE1-B5AA-EECE05004441}"/>
            </a:ext>
          </a:extLst>
        </xdr:cNvPr>
        <xdr:cNvCxnSpPr/>
      </xdr:nvCxnSpPr>
      <xdr:spPr>
        <a:xfrm>
          <a:off x="14084300" y="5075061"/>
          <a:ext cx="711200" cy="9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5743</xdr:rowOff>
    </xdr:from>
    <xdr:to>
      <xdr:col>68</xdr:col>
      <xdr:colOff>123825</xdr:colOff>
      <xdr:row>30</xdr:row>
      <xdr:rowOff>107343</xdr:rowOff>
    </xdr:to>
    <xdr:sp macro="" textlink="">
      <xdr:nvSpPr>
        <xdr:cNvPr id="141" name="楕円 140">
          <a:extLst>
            <a:ext uri="{FF2B5EF4-FFF2-40B4-BE49-F238E27FC236}">
              <a16:creationId xmlns:a16="http://schemas.microsoft.com/office/drawing/2014/main" id="{C65CEF27-D541-4F79-B3C5-565EED9FC53B}"/>
            </a:ext>
          </a:extLst>
        </xdr:cNvPr>
        <xdr:cNvSpPr/>
      </xdr:nvSpPr>
      <xdr:spPr>
        <a:xfrm>
          <a:off x="13271500" y="514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103011</xdr:rowOff>
    </xdr:from>
    <xdr:to>
      <xdr:col>72</xdr:col>
      <xdr:colOff>73025</xdr:colOff>
      <xdr:row>30</xdr:row>
      <xdr:rowOff>56543</xdr:rowOff>
    </xdr:to>
    <xdr:cxnSp macro="">
      <xdr:nvCxnSpPr>
        <xdr:cNvPr id="142" name="直線コネクタ 141">
          <a:extLst>
            <a:ext uri="{FF2B5EF4-FFF2-40B4-BE49-F238E27FC236}">
              <a16:creationId xmlns:a16="http://schemas.microsoft.com/office/drawing/2014/main" id="{C546A7EC-5091-4060-B227-66B3C5CEC248}"/>
            </a:ext>
          </a:extLst>
        </xdr:cNvPr>
        <xdr:cNvCxnSpPr/>
      </xdr:nvCxnSpPr>
      <xdr:spPr>
        <a:xfrm flipV="1">
          <a:off x="13322300" y="5075061"/>
          <a:ext cx="762000" cy="12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108465</xdr:rowOff>
    </xdr:from>
    <xdr:to>
      <xdr:col>64</xdr:col>
      <xdr:colOff>123825</xdr:colOff>
      <xdr:row>30</xdr:row>
      <xdr:rowOff>38615</xdr:rowOff>
    </xdr:to>
    <xdr:sp macro="" textlink="">
      <xdr:nvSpPr>
        <xdr:cNvPr id="143" name="楕円 142">
          <a:extLst>
            <a:ext uri="{FF2B5EF4-FFF2-40B4-BE49-F238E27FC236}">
              <a16:creationId xmlns:a16="http://schemas.microsoft.com/office/drawing/2014/main" id="{173A7B84-58CF-4959-B575-F5B0F3D6A6A9}"/>
            </a:ext>
          </a:extLst>
        </xdr:cNvPr>
        <xdr:cNvSpPr/>
      </xdr:nvSpPr>
      <xdr:spPr>
        <a:xfrm>
          <a:off x="12509500" y="508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159265</xdr:rowOff>
    </xdr:from>
    <xdr:to>
      <xdr:col>68</xdr:col>
      <xdr:colOff>73025</xdr:colOff>
      <xdr:row>30</xdr:row>
      <xdr:rowOff>56543</xdr:rowOff>
    </xdr:to>
    <xdr:cxnSp macro="">
      <xdr:nvCxnSpPr>
        <xdr:cNvPr id="144" name="直線コネクタ 143">
          <a:extLst>
            <a:ext uri="{FF2B5EF4-FFF2-40B4-BE49-F238E27FC236}">
              <a16:creationId xmlns:a16="http://schemas.microsoft.com/office/drawing/2014/main" id="{BC8D7B6A-7E9F-40F9-BD16-D6F9933D2959}"/>
            </a:ext>
          </a:extLst>
        </xdr:cNvPr>
        <xdr:cNvCxnSpPr/>
      </xdr:nvCxnSpPr>
      <xdr:spPr>
        <a:xfrm>
          <a:off x="12560300" y="5131315"/>
          <a:ext cx="762000" cy="6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111583</xdr:rowOff>
    </xdr:from>
    <xdr:to>
      <xdr:col>60</xdr:col>
      <xdr:colOff>123825</xdr:colOff>
      <xdr:row>30</xdr:row>
      <xdr:rowOff>41733</xdr:rowOff>
    </xdr:to>
    <xdr:sp macro="" textlink="">
      <xdr:nvSpPr>
        <xdr:cNvPr id="145" name="楕円 144">
          <a:extLst>
            <a:ext uri="{FF2B5EF4-FFF2-40B4-BE49-F238E27FC236}">
              <a16:creationId xmlns:a16="http://schemas.microsoft.com/office/drawing/2014/main" id="{3F0C6823-F120-41C3-896B-2042CFB22F9F}"/>
            </a:ext>
          </a:extLst>
        </xdr:cNvPr>
        <xdr:cNvSpPr/>
      </xdr:nvSpPr>
      <xdr:spPr>
        <a:xfrm>
          <a:off x="11747500" y="508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159265</xdr:rowOff>
    </xdr:from>
    <xdr:to>
      <xdr:col>64</xdr:col>
      <xdr:colOff>73025</xdr:colOff>
      <xdr:row>29</xdr:row>
      <xdr:rowOff>162383</xdr:rowOff>
    </xdr:to>
    <xdr:cxnSp macro="">
      <xdr:nvCxnSpPr>
        <xdr:cNvPr id="146" name="直線コネクタ 145">
          <a:extLst>
            <a:ext uri="{FF2B5EF4-FFF2-40B4-BE49-F238E27FC236}">
              <a16:creationId xmlns:a16="http://schemas.microsoft.com/office/drawing/2014/main" id="{96C24E6E-B862-4EA9-9133-BB232D3D8F07}"/>
            </a:ext>
          </a:extLst>
        </xdr:cNvPr>
        <xdr:cNvCxnSpPr/>
      </xdr:nvCxnSpPr>
      <xdr:spPr>
        <a:xfrm flipV="1">
          <a:off x="11798300" y="5131315"/>
          <a:ext cx="762000" cy="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151267</xdr:rowOff>
    </xdr:from>
    <xdr:ext cx="469744" cy="259045"/>
    <xdr:sp macro="" textlink="">
      <xdr:nvSpPr>
        <xdr:cNvPr id="147" name="n_1aveValue債務償還比率">
          <a:extLst>
            <a:ext uri="{FF2B5EF4-FFF2-40B4-BE49-F238E27FC236}">
              <a16:creationId xmlns:a16="http://schemas.microsoft.com/office/drawing/2014/main" id="{B96B50D0-B471-4CC2-B8B7-78B5B5B3C472}"/>
            </a:ext>
          </a:extLst>
        </xdr:cNvPr>
        <xdr:cNvSpPr txBox="1"/>
      </xdr:nvSpPr>
      <xdr:spPr>
        <a:xfrm>
          <a:off x="13836727" y="478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131765</xdr:rowOff>
    </xdr:from>
    <xdr:ext cx="469744" cy="259045"/>
    <xdr:sp macro="" textlink="">
      <xdr:nvSpPr>
        <xdr:cNvPr id="148" name="n_2aveValue債務償還比率">
          <a:extLst>
            <a:ext uri="{FF2B5EF4-FFF2-40B4-BE49-F238E27FC236}">
              <a16:creationId xmlns:a16="http://schemas.microsoft.com/office/drawing/2014/main" id="{EF168CE9-523C-49CE-8B07-1489272507B4}"/>
            </a:ext>
          </a:extLst>
        </xdr:cNvPr>
        <xdr:cNvSpPr txBox="1"/>
      </xdr:nvSpPr>
      <xdr:spPr>
        <a:xfrm>
          <a:off x="13087427" y="544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157793</xdr:rowOff>
    </xdr:from>
    <xdr:ext cx="469744" cy="259045"/>
    <xdr:sp macro="" textlink="">
      <xdr:nvSpPr>
        <xdr:cNvPr id="149" name="n_3aveValue債務償還比率">
          <a:extLst>
            <a:ext uri="{FF2B5EF4-FFF2-40B4-BE49-F238E27FC236}">
              <a16:creationId xmlns:a16="http://schemas.microsoft.com/office/drawing/2014/main" id="{490B1D8A-D0F3-4FD0-A634-444CDDE81096}"/>
            </a:ext>
          </a:extLst>
        </xdr:cNvPr>
        <xdr:cNvSpPr txBox="1"/>
      </xdr:nvSpPr>
      <xdr:spPr>
        <a:xfrm>
          <a:off x="12325427" y="547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98301</xdr:rowOff>
    </xdr:from>
    <xdr:ext cx="469744" cy="259045"/>
    <xdr:sp macro="" textlink="">
      <xdr:nvSpPr>
        <xdr:cNvPr id="150" name="n_4aveValue債務償還比率">
          <a:extLst>
            <a:ext uri="{FF2B5EF4-FFF2-40B4-BE49-F238E27FC236}">
              <a16:creationId xmlns:a16="http://schemas.microsoft.com/office/drawing/2014/main" id="{711C9AD2-E16A-488F-BABB-943E73DE9C72}"/>
            </a:ext>
          </a:extLst>
        </xdr:cNvPr>
        <xdr:cNvSpPr txBox="1"/>
      </xdr:nvSpPr>
      <xdr:spPr>
        <a:xfrm>
          <a:off x="11563427" y="541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144938</xdr:rowOff>
    </xdr:from>
    <xdr:ext cx="469744" cy="259045"/>
    <xdr:sp macro="" textlink="">
      <xdr:nvSpPr>
        <xdr:cNvPr id="151" name="n_1mainValue債務償還比率">
          <a:extLst>
            <a:ext uri="{FF2B5EF4-FFF2-40B4-BE49-F238E27FC236}">
              <a16:creationId xmlns:a16="http://schemas.microsoft.com/office/drawing/2014/main" id="{5211CD58-19E4-4307-85DB-03C7F6E687E4}"/>
            </a:ext>
          </a:extLst>
        </xdr:cNvPr>
        <xdr:cNvSpPr txBox="1"/>
      </xdr:nvSpPr>
      <xdr:spPr>
        <a:xfrm>
          <a:off x="13836727" y="511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123870</xdr:rowOff>
    </xdr:from>
    <xdr:ext cx="469744" cy="259045"/>
    <xdr:sp macro="" textlink="">
      <xdr:nvSpPr>
        <xdr:cNvPr id="152" name="n_2mainValue債務償還比率">
          <a:extLst>
            <a:ext uri="{FF2B5EF4-FFF2-40B4-BE49-F238E27FC236}">
              <a16:creationId xmlns:a16="http://schemas.microsoft.com/office/drawing/2014/main" id="{643E1B1C-F096-4C9E-912B-DD6632BFA936}"/>
            </a:ext>
          </a:extLst>
        </xdr:cNvPr>
        <xdr:cNvSpPr txBox="1"/>
      </xdr:nvSpPr>
      <xdr:spPr>
        <a:xfrm>
          <a:off x="13087427" y="492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55142</xdr:rowOff>
    </xdr:from>
    <xdr:ext cx="469744" cy="259045"/>
    <xdr:sp macro="" textlink="">
      <xdr:nvSpPr>
        <xdr:cNvPr id="153" name="n_3mainValue債務償還比率">
          <a:extLst>
            <a:ext uri="{FF2B5EF4-FFF2-40B4-BE49-F238E27FC236}">
              <a16:creationId xmlns:a16="http://schemas.microsoft.com/office/drawing/2014/main" id="{F32D7CB3-D715-41FC-BE05-1E4D3F36922D}"/>
            </a:ext>
          </a:extLst>
        </xdr:cNvPr>
        <xdr:cNvSpPr txBox="1"/>
      </xdr:nvSpPr>
      <xdr:spPr>
        <a:xfrm>
          <a:off x="12325427" y="48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58260</xdr:rowOff>
    </xdr:from>
    <xdr:ext cx="469744" cy="259045"/>
    <xdr:sp macro="" textlink="">
      <xdr:nvSpPr>
        <xdr:cNvPr id="154" name="n_4mainValue債務償還比率">
          <a:extLst>
            <a:ext uri="{FF2B5EF4-FFF2-40B4-BE49-F238E27FC236}">
              <a16:creationId xmlns:a16="http://schemas.microsoft.com/office/drawing/2014/main" id="{A2F3EB17-FA0E-42A0-A86D-1D01098417FD}"/>
            </a:ext>
          </a:extLst>
        </xdr:cNvPr>
        <xdr:cNvSpPr txBox="1"/>
      </xdr:nvSpPr>
      <xdr:spPr>
        <a:xfrm>
          <a:off x="11563427" y="485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5" name="正方形/長方形 154">
          <a:extLst>
            <a:ext uri="{FF2B5EF4-FFF2-40B4-BE49-F238E27FC236}">
              <a16:creationId xmlns:a16="http://schemas.microsoft.com/office/drawing/2014/main" id="{E2266ADE-F2C4-431E-9644-9C8D4B67183F}"/>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6" name="正方形/長方形 155">
          <a:extLst>
            <a:ext uri="{FF2B5EF4-FFF2-40B4-BE49-F238E27FC236}">
              <a16:creationId xmlns:a16="http://schemas.microsoft.com/office/drawing/2014/main" id="{DD5DBB60-0826-4629-A105-6B64D72D827A}"/>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7" name="テキスト ボックス 156">
          <a:extLst>
            <a:ext uri="{FF2B5EF4-FFF2-40B4-BE49-F238E27FC236}">
              <a16:creationId xmlns:a16="http://schemas.microsoft.com/office/drawing/2014/main" id="{7288DB9E-3935-4C93-8653-C798DCF44F0D}"/>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8" name="テキスト ボックス 157">
          <a:extLst>
            <a:ext uri="{FF2B5EF4-FFF2-40B4-BE49-F238E27FC236}">
              <a16:creationId xmlns:a16="http://schemas.microsoft.com/office/drawing/2014/main" id="{6AC5BA1D-89DA-49C3-B9A8-CA403EDA0324}"/>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9" name="テキスト ボックス 158">
          <a:extLst>
            <a:ext uri="{FF2B5EF4-FFF2-40B4-BE49-F238E27FC236}">
              <a16:creationId xmlns:a16="http://schemas.microsoft.com/office/drawing/2014/main" id="{75943456-2068-4B91-9B6A-22397BAFF2A7}"/>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0" name="テキスト ボックス 159">
          <a:extLst>
            <a:ext uri="{FF2B5EF4-FFF2-40B4-BE49-F238E27FC236}">
              <a16:creationId xmlns:a16="http://schemas.microsoft.com/office/drawing/2014/main" id="{3D29D84D-2102-422A-85A2-5033BFEE5F1D}"/>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36F13E6-A306-49BA-90F5-6788765A103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42E7027-8918-448F-B1CD-3F44EE2E1C9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A0578D7-CF35-48F0-9070-889A52C2734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92A1040-AFD7-437D-AF5E-2DBE2A74C8A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沖縄県沖縄市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278B8A7-DF2B-4379-A3C3-C4EE1454B1A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0292540-A302-4C9C-ACE4-9A9B805AB04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EDAE9F2-0857-4653-9E40-47EA7BFB59B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C98AEED-1A99-4FC4-AA4E-6E3CB01B13A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C34118E-FBF2-4D2F-9280-58146095EA0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7BD443E-0CBE-4329-AF97-444262B8CC7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142,679
140,835
49.72
81,293,466
78,574,481
1,629,130
32,187,220
43,843,787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3772F73-69C1-45BE-99E9-949B46E7792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D767D9F-07F5-45B0-BC07-6958B34F4BE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A419F47-267A-4AA1-97B5-D8B6E63E1F7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8D21AC6-36E4-49E1-B463-44763D05C66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FECB35F-C715-455A-8CF5-EF5F9AAD4DF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DB5C209-00DD-4CEA-A976-50669A8A4F0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C06FDFA-11FB-4971-B84C-7E02BDF4865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62FA805-E2C8-44E0-81D8-F9819B99967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F9CB3B0-3DFF-412E-9F11-A8C7EBED582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D4FB7F5-6590-4CC4-A711-8B960746129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DCA2407-9FE2-48AB-AEE1-93001FB9672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9DB7F3F-90D1-4058-9D21-58AEA99BE61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4FBD085-E588-4D66-B56D-A2D64390DF8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9061838-D313-4F8E-A777-18C471FEDC8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914F883-650D-49C0-A847-8B42E9933FC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9BCF0F1-1722-4046-8390-0B0261897C6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2B788E1-AC19-4371-8620-05B1C32DD94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D43E589-7E06-4BFF-845F-0CA06D9C87E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2461565-1D77-4196-A41B-E616FAC1B59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31E1C5F-AED1-4C77-9248-91E30615A56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9DB127D-2C07-4E4A-8CA9-444C3C12FD6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DB09441-4133-4CE5-83A1-8EF6FB1FD1A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92094B4-C7C2-4002-8ABE-7D415C41A55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5FC2095-6D86-48D8-A3EA-F0332FD8DF2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FA80874-519F-4F0D-88B0-F387495C306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644BB38-A5D6-4950-822E-0B7F751CCEA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F39EA94-CE24-45BD-B7E8-24197ED2A5D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52A184A-C0C9-4D20-BCEF-EE1CECF2FE0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2E27C99-368A-446C-8F7C-530BE3F96D4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B92974F-FF1D-4BF7-B490-5BDDDC2B40D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E40A159-477A-4C7F-9545-F67DBDA4DCC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9ACE2ED-3E27-46C9-9318-60B10B1A69F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2437EE19-69A9-42D6-B52A-563F4D2DE3A6}"/>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5BE7D5C8-10BE-45F5-9FEE-A0E3922A899D}"/>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BF34E107-494D-437B-8AE7-B9F55057BC06}"/>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3A43867C-D371-441F-8AC6-E712C91199A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CF93831E-B5E6-43B9-99CC-1CCE012EAF46}"/>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1310EE0E-957B-4E8A-8051-D83905564542}"/>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8C87DC07-8E67-4366-BA78-53B32DD5EFC6}"/>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EC05AF1D-9819-48C7-982A-F9457BEE7037}"/>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E98B0C7-1836-47EE-8D07-D325E338277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DFBBD245-1A3A-4D3A-87EE-A51A3A493958}"/>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4DD505D2-AFB6-4418-AFA7-C359A552585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41</xdr:row>
      <xdr:rowOff>44196</xdr:rowOff>
    </xdr:to>
    <xdr:cxnSp macro="">
      <xdr:nvCxnSpPr>
        <xdr:cNvPr id="55" name="直線コネクタ 54">
          <a:extLst>
            <a:ext uri="{FF2B5EF4-FFF2-40B4-BE49-F238E27FC236}">
              <a16:creationId xmlns:a16="http://schemas.microsoft.com/office/drawing/2014/main" id="{3261CD42-0B69-472B-89C6-92644F203A69}"/>
            </a:ext>
          </a:extLst>
        </xdr:cNvPr>
        <xdr:cNvCxnSpPr/>
      </xdr:nvCxnSpPr>
      <xdr:spPr>
        <a:xfrm flipV="1">
          <a:off x="4634865" y="5763768"/>
          <a:ext cx="0" cy="130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a:extLst>
            <a:ext uri="{FF2B5EF4-FFF2-40B4-BE49-F238E27FC236}">
              <a16:creationId xmlns:a16="http://schemas.microsoft.com/office/drawing/2014/main" id="{4F692117-6C59-409D-A102-560745E0C6FF}"/>
            </a:ext>
          </a:extLst>
        </xdr:cNvPr>
        <xdr:cNvSpPr txBox="1"/>
      </xdr:nvSpPr>
      <xdr:spPr>
        <a:xfrm>
          <a:off x="467360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a:extLst>
            <a:ext uri="{FF2B5EF4-FFF2-40B4-BE49-F238E27FC236}">
              <a16:creationId xmlns:a16="http://schemas.microsoft.com/office/drawing/2014/main" id="{0C6271E9-5DF4-4AF7-AF26-C44D785FC313}"/>
            </a:ext>
          </a:extLst>
        </xdr:cNvPr>
        <xdr:cNvCxnSpPr/>
      </xdr:nvCxnSpPr>
      <xdr:spPr>
        <a:xfrm>
          <a:off x="4546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a:extLst>
            <a:ext uri="{FF2B5EF4-FFF2-40B4-BE49-F238E27FC236}">
              <a16:creationId xmlns:a16="http://schemas.microsoft.com/office/drawing/2014/main" id="{2E955738-0ED1-41C8-A849-CB21A73F9CBD}"/>
            </a:ext>
          </a:extLst>
        </xdr:cNvPr>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a:extLst>
            <a:ext uri="{FF2B5EF4-FFF2-40B4-BE49-F238E27FC236}">
              <a16:creationId xmlns:a16="http://schemas.microsoft.com/office/drawing/2014/main" id="{13C25DE9-1E5C-4472-BDB0-FE76AE6A4FCD}"/>
            </a:ext>
          </a:extLst>
        </xdr:cNvPr>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26687</xdr:rowOff>
    </xdr:from>
    <xdr:ext cx="405111" cy="259045"/>
    <xdr:sp macro="" textlink="">
      <xdr:nvSpPr>
        <xdr:cNvPr id="60" name="【道路】&#10;有形固定資産減価償却率平均値テキスト">
          <a:extLst>
            <a:ext uri="{FF2B5EF4-FFF2-40B4-BE49-F238E27FC236}">
              <a16:creationId xmlns:a16="http://schemas.microsoft.com/office/drawing/2014/main" id="{4BCC313F-4C7C-42E0-8B2C-4FA27A0A8B37}"/>
            </a:ext>
          </a:extLst>
        </xdr:cNvPr>
        <xdr:cNvSpPr txBox="1"/>
      </xdr:nvSpPr>
      <xdr:spPr>
        <a:xfrm>
          <a:off x="4673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61" name="フローチャート: 判断 60">
          <a:extLst>
            <a:ext uri="{FF2B5EF4-FFF2-40B4-BE49-F238E27FC236}">
              <a16:creationId xmlns:a16="http://schemas.microsoft.com/office/drawing/2014/main" id="{AC365D70-A578-49F7-82E8-14FA12A57951}"/>
            </a:ext>
          </a:extLst>
        </xdr:cNvPr>
        <xdr:cNvSpPr/>
      </xdr:nvSpPr>
      <xdr:spPr>
        <a:xfrm>
          <a:off x="4584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DDDC3F11-8346-40EE-B380-2A4A078F65D1}"/>
            </a:ext>
          </a:extLst>
        </xdr:cNvPr>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93980</xdr:rowOff>
    </xdr:from>
    <xdr:to>
      <xdr:col>15</xdr:col>
      <xdr:colOff>101600</xdr:colOff>
      <xdr:row>37</xdr:row>
      <xdr:rowOff>24130</xdr:rowOff>
    </xdr:to>
    <xdr:sp macro="" textlink="">
      <xdr:nvSpPr>
        <xdr:cNvPr id="63" name="フローチャート: 判断 62">
          <a:extLst>
            <a:ext uri="{FF2B5EF4-FFF2-40B4-BE49-F238E27FC236}">
              <a16:creationId xmlns:a16="http://schemas.microsoft.com/office/drawing/2014/main" id="{2C4DE08C-CE48-4408-9161-1DEE440235A7}"/>
            </a:ext>
          </a:extLst>
        </xdr:cNvPr>
        <xdr:cNvSpPr/>
      </xdr:nvSpPr>
      <xdr:spPr>
        <a:xfrm>
          <a:off x="2857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48260</xdr:rowOff>
    </xdr:from>
    <xdr:to>
      <xdr:col>10</xdr:col>
      <xdr:colOff>165100</xdr:colOff>
      <xdr:row>36</xdr:row>
      <xdr:rowOff>149860</xdr:rowOff>
    </xdr:to>
    <xdr:sp macro="" textlink="">
      <xdr:nvSpPr>
        <xdr:cNvPr id="64" name="フローチャート: 判断 63">
          <a:extLst>
            <a:ext uri="{FF2B5EF4-FFF2-40B4-BE49-F238E27FC236}">
              <a16:creationId xmlns:a16="http://schemas.microsoft.com/office/drawing/2014/main" id="{46834EA3-6F19-466A-B468-F7D7ACDED6EC}"/>
            </a:ext>
          </a:extLst>
        </xdr:cNvPr>
        <xdr:cNvSpPr/>
      </xdr:nvSpPr>
      <xdr:spPr>
        <a:xfrm>
          <a:off x="1968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xdr:rowOff>
    </xdr:from>
    <xdr:to>
      <xdr:col>6</xdr:col>
      <xdr:colOff>38100</xdr:colOff>
      <xdr:row>36</xdr:row>
      <xdr:rowOff>101854</xdr:rowOff>
    </xdr:to>
    <xdr:sp macro="" textlink="">
      <xdr:nvSpPr>
        <xdr:cNvPr id="65" name="フローチャート: 判断 64">
          <a:extLst>
            <a:ext uri="{FF2B5EF4-FFF2-40B4-BE49-F238E27FC236}">
              <a16:creationId xmlns:a16="http://schemas.microsoft.com/office/drawing/2014/main" id="{2206AA50-D1B8-4866-BF8A-0539CAD72088}"/>
            </a:ext>
          </a:extLst>
        </xdr:cNvPr>
        <xdr:cNvSpPr/>
      </xdr:nvSpPr>
      <xdr:spPr>
        <a:xfrm>
          <a:off x="1079500" y="61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E8CBE5CE-C8B3-408B-B2AF-E15408D1298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6F9CFEC6-48A4-43F7-BCBE-E6E3EBB6872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DACCBE0-C776-4997-A45C-5AC48E59D82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68BF302-4D6E-4523-898E-B6FF6F3F641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E0F8947-1891-4606-A67E-F124A8EEE06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41402</xdr:rowOff>
    </xdr:from>
    <xdr:to>
      <xdr:col>24</xdr:col>
      <xdr:colOff>114300</xdr:colOff>
      <xdr:row>36</xdr:row>
      <xdr:rowOff>143002</xdr:rowOff>
    </xdr:to>
    <xdr:sp macro="" textlink="">
      <xdr:nvSpPr>
        <xdr:cNvPr id="71" name="楕円 70">
          <a:extLst>
            <a:ext uri="{FF2B5EF4-FFF2-40B4-BE49-F238E27FC236}">
              <a16:creationId xmlns:a16="http://schemas.microsoft.com/office/drawing/2014/main" id="{9D3AAF72-B3AE-4810-81BF-E0E12914FCF0}"/>
            </a:ext>
          </a:extLst>
        </xdr:cNvPr>
        <xdr:cNvSpPr/>
      </xdr:nvSpPr>
      <xdr:spPr>
        <a:xfrm>
          <a:off x="4584700" y="621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64279</xdr:rowOff>
    </xdr:from>
    <xdr:ext cx="405111" cy="259045"/>
    <xdr:sp macro="" textlink="">
      <xdr:nvSpPr>
        <xdr:cNvPr id="72" name="【道路】&#10;有形固定資産減価償却率該当値テキスト">
          <a:extLst>
            <a:ext uri="{FF2B5EF4-FFF2-40B4-BE49-F238E27FC236}">
              <a16:creationId xmlns:a16="http://schemas.microsoft.com/office/drawing/2014/main" id="{2E09759F-725F-4BFE-AA0E-742A57060A55}"/>
            </a:ext>
          </a:extLst>
        </xdr:cNvPr>
        <xdr:cNvSpPr txBox="1"/>
      </xdr:nvSpPr>
      <xdr:spPr>
        <a:xfrm>
          <a:off x="4673600" y="6065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167132</xdr:rowOff>
    </xdr:from>
    <xdr:to>
      <xdr:col>20</xdr:col>
      <xdr:colOff>38100</xdr:colOff>
      <xdr:row>36</xdr:row>
      <xdr:rowOff>97282</xdr:rowOff>
    </xdr:to>
    <xdr:sp macro="" textlink="">
      <xdr:nvSpPr>
        <xdr:cNvPr id="73" name="楕円 72">
          <a:extLst>
            <a:ext uri="{FF2B5EF4-FFF2-40B4-BE49-F238E27FC236}">
              <a16:creationId xmlns:a16="http://schemas.microsoft.com/office/drawing/2014/main" id="{3B0B6065-089A-4129-9E31-3248325B279F}"/>
            </a:ext>
          </a:extLst>
        </xdr:cNvPr>
        <xdr:cNvSpPr/>
      </xdr:nvSpPr>
      <xdr:spPr>
        <a:xfrm>
          <a:off x="3746500" y="616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46482</xdr:rowOff>
    </xdr:from>
    <xdr:to>
      <xdr:col>24</xdr:col>
      <xdr:colOff>63500</xdr:colOff>
      <xdr:row>36</xdr:row>
      <xdr:rowOff>92202</xdr:rowOff>
    </xdr:to>
    <xdr:cxnSp macro="">
      <xdr:nvCxnSpPr>
        <xdr:cNvPr id="74" name="直線コネクタ 73">
          <a:extLst>
            <a:ext uri="{FF2B5EF4-FFF2-40B4-BE49-F238E27FC236}">
              <a16:creationId xmlns:a16="http://schemas.microsoft.com/office/drawing/2014/main" id="{57C8F9B7-6168-45EC-9E61-6136422FA042}"/>
            </a:ext>
          </a:extLst>
        </xdr:cNvPr>
        <xdr:cNvCxnSpPr/>
      </xdr:nvCxnSpPr>
      <xdr:spPr>
        <a:xfrm>
          <a:off x="3797300" y="621868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121412</xdr:rowOff>
    </xdr:from>
    <xdr:to>
      <xdr:col>15</xdr:col>
      <xdr:colOff>101600</xdr:colOff>
      <xdr:row>36</xdr:row>
      <xdr:rowOff>51562</xdr:rowOff>
    </xdr:to>
    <xdr:sp macro="" textlink="">
      <xdr:nvSpPr>
        <xdr:cNvPr id="75" name="楕円 74">
          <a:extLst>
            <a:ext uri="{FF2B5EF4-FFF2-40B4-BE49-F238E27FC236}">
              <a16:creationId xmlns:a16="http://schemas.microsoft.com/office/drawing/2014/main" id="{3112DB97-D03E-4194-A455-AD097082B290}"/>
            </a:ext>
          </a:extLst>
        </xdr:cNvPr>
        <xdr:cNvSpPr/>
      </xdr:nvSpPr>
      <xdr:spPr>
        <a:xfrm>
          <a:off x="2857500" y="612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762</xdr:rowOff>
    </xdr:from>
    <xdr:to>
      <xdr:col>19</xdr:col>
      <xdr:colOff>177800</xdr:colOff>
      <xdr:row>36</xdr:row>
      <xdr:rowOff>46482</xdr:rowOff>
    </xdr:to>
    <xdr:cxnSp macro="">
      <xdr:nvCxnSpPr>
        <xdr:cNvPr id="76" name="直線コネクタ 75">
          <a:extLst>
            <a:ext uri="{FF2B5EF4-FFF2-40B4-BE49-F238E27FC236}">
              <a16:creationId xmlns:a16="http://schemas.microsoft.com/office/drawing/2014/main" id="{7E14E23C-17AE-4715-899A-A77E9C403310}"/>
            </a:ext>
          </a:extLst>
        </xdr:cNvPr>
        <xdr:cNvCxnSpPr/>
      </xdr:nvCxnSpPr>
      <xdr:spPr>
        <a:xfrm>
          <a:off x="2908300" y="617296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86123</xdr:rowOff>
    </xdr:from>
    <xdr:ext cx="405111" cy="259045"/>
    <xdr:sp macro="" textlink="">
      <xdr:nvSpPr>
        <xdr:cNvPr id="77" name="n_1aveValue【道路】&#10;有形固定資産減価償却率">
          <a:extLst>
            <a:ext uri="{FF2B5EF4-FFF2-40B4-BE49-F238E27FC236}">
              <a16:creationId xmlns:a16="http://schemas.microsoft.com/office/drawing/2014/main" id="{66C5EC53-0142-4573-B969-3EE81ED048E6}"/>
            </a:ext>
          </a:extLst>
        </xdr:cNvPr>
        <xdr:cNvSpPr txBox="1"/>
      </xdr:nvSpPr>
      <xdr:spPr>
        <a:xfrm>
          <a:off x="3582044"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15257</xdr:rowOff>
    </xdr:from>
    <xdr:ext cx="405111" cy="259045"/>
    <xdr:sp macro="" textlink="">
      <xdr:nvSpPr>
        <xdr:cNvPr id="78" name="n_2aveValue【道路】&#10;有形固定資産減価償却率">
          <a:extLst>
            <a:ext uri="{FF2B5EF4-FFF2-40B4-BE49-F238E27FC236}">
              <a16:creationId xmlns:a16="http://schemas.microsoft.com/office/drawing/2014/main" id="{D0B9A74F-7605-494F-BA1F-3C45DA3794BE}"/>
            </a:ext>
          </a:extLst>
        </xdr:cNvPr>
        <xdr:cNvSpPr txBox="1"/>
      </xdr:nvSpPr>
      <xdr:spPr>
        <a:xfrm>
          <a:off x="27057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166387</xdr:rowOff>
    </xdr:from>
    <xdr:ext cx="405111" cy="259045"/>
    <xdr:sp macro="" textlink="">
      <xdr:nvSpPr>
        <xdr:cNvPr id="79" name="n_3aveValue【道路】&#10;有形固定資産減価償却率">
          <a:extLst>
            <a:ext uri="{FF2B5EF4-FFF2-40B4-BE49-F238E27FC236}">
              <a16:creationId xmlns:a16="http://schemas.microsoft.com/office/drawing/2014/main" id="{D8230E74-23E0-4BF9-B241-4CAEAC031AA4}"/>
            </a:ext>
          </a:extLst>
        </xdr:cNvPr>
        <xdr:cNvSpPr txBox="1"/>
      </xdr:nvSpPr>
      <xdr:spPr>
        <a:xfrm>
          <a:off x="1816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118381</xdr:rowOff>
    </xdr:from>
    <xdr:ext cx="405111" cy="259045"/>
    <xdr:sp macro="" textlink="">
      <xdr:nvSpPr>
        <xdr:cNvPr id="80" name="n_4aveValue【道路】&#10;有形固定資産減価償却率">
          <a:extLst>
            <a:ext uri="{FF2B5EF4-FFF2-40B4-BE49-F238E27FC236}">
              <a16:creationId xmlns:a16="http://schemas.microsoft.com/office/drawing/2014/main" id="{2DE044E8-6654-4806-A2F0-01B44E05C69D}"/>
            </a:ext>
          </a:extLst>
        </xdr:cNvPr>
        <xdr:cNvSpPr txBox="1"/>
      </xdr:nvSpPr>
      <xdr:spPr>
        <a:xfrm>
          <a:off x="927744" y="594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113809</xdr:rowOff>
    </xdr:from>
    <xdr:ext cx="405111" cy="259045"/>
    <xdr:sp macro="" textlink="">
      <xdr:nvSpPr>
        <xdr:cNvPr id="81" name="n_1mainValue【道路】&#10;有形固定資産減価償却率">
          <a:extLst>
            <a:ext uri="{FF2B5EF4-FFF2-40B4-BE49-F238E27FC236}">
              <a16:creationId xmlns:a16="http://schemas.microsoft.com/office/drawing/2014/main" id="{19218058-0508-43AB-ABD4-04A8CFAE906B}"/>
            </a:ext>
          </a:extLst>
        </xdr:cNvPr>
        <xdr:cNvSpPr txBox="1"/>
      </xdr:nvSpPr>
      <xdr:spPr>
        <a:xfrm>
          <a:off x="3582044" y="5943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68089</xdr:rowOff>
    </xdr:from>
    <xdr:ext cx="405111" cy="259045"/>
    <xdr:sp macro="" textlink="">
      <xdr:nvSpPr>
        <xdr:cNvPr id="82" name="n_2mainValue【道路】&#10;有形固定資産減価償却率">
          <a:extLst>
            <a:ext uri="{FF2B5EF4-FFF2-40B4-BE49-F238E27FC236}">
              <a16:creationId xmlns:a16="http://schemas.microsoft.com/office/drawing/2014/main" id="{7611F457-48BB-4BFD-9AE8-B9FB9E4CBF41}"/>
            </a:ext>
          </a:extLst>
        </xdr:cNvPr>
        <xdr:cNvSpPr txBox="1"/>
      </xdr:nvSpPr>
      <xdr:spPr>
        <a:xfrm>
          <a:off x="27057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E4A47A6-8EC4-416D-934B-06AA113E94D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67E08EC-B865-4A25-9B2B-C26F91CF06D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BB115172-314D-430A-8F2A-5073F9D9C95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207C14B5-09C1-4B44-B5BD-3A5ED906E9C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CD13E14C-3A4F-4646-946D-794747AB9AE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52B71815-E0AA-4C77-8796-B5F0A40DDB7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68B344E5-FD50-4A30-8E34-C5D97222CF4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4F798833-5C30-4D9C-9D3C-D56EA045E3B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2322C964-5B77-40D4-9052-0764A6CFBBF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5E5B51CE-1ACC-4A73-88DB-6F81F6CBD78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072761AC-97C1-4A12-9B79-461582E144A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2BD2B529-4681-4BFF-B2AC-5DB5B374AF2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623165E3-72AC-4F40-BCC1-176B44F895D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a:extLst>
            <a:ext uri="{FF2B5EF4-FFF2-40B4-BE49-F238E27FC236}">
              <a16:creationId xmlns:a16="http://schemas.microsoft.com/office/drawing/2014/main" id="{F3F14C35-EDDD-4AA9-843D-BDAFA3BFC9FF}"/>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0599374E-0C5C-4AE9-95F7-8B4C15C75B6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a:extLst>
            <a:ext uri="{FF2B5EF4-FFF2-40B4-BE49-F238E27FC236}">
              <a16:creationId xmlns:a16="http://schemas.microsoft.com/office/drawing/2014/main" id="{7CED2D99-A4D8-486A-8A6A-DD13C7237036}"/>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80F43EFA-3606-40F6-8BB7-F02A72E649F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a:extLst>
            <a:ext uri="{FF2B5EF4-FFF2-40B4-BE49-F238E27FC236}">
              <a16:creationId xmlns:a16="http://schemas.microsoft.com/office/drawing/2014/main" id="{01E33C22-72BC-4BA3-B5A3-2B3BA7402CEB}"/>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F7AC247E-6513-46D0-922D-11377F78CD4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a:extLst>
            <a:ext uri="{FF2B5EF4-FFF2-40B4-BE49-F238E27FC236}">
              <a16:creationId xmlns:a16="http://schemas.microsoft.com/office/drawing/2014/main" id="{3EF9D1EA-DB50-47B0-9D52-88121417E201}"/>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8D6C24F1-0783-4303-BA49-164C2DAC2C0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a:extLst>
            <a:ext uri="{FF2B5EF4-FFF2-40B4-BE49-F238E27FC236}">
              <a16:creationId xmlns:a16="http://schemas.microsoft.com/office/drawing/2014/main" id="{2B83DF68-34BC-4A2E-80F9-FFF3E3A6993B}"/>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40FFFEAE-7039-4999-ABF4-039BD874193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83439</xdr:rowOff>
    </xdr:from>
    <xdr:to>
      <xdr:col>54</xdr:col>
      <xdr:colOff>189865</xdr:colOff>
      <xdr:row>41</xdr:row>
      <xdr:rowOff>104166</xdr:rowOff>
    </xdr:to>
    <xdr:cxnSp macro="">
      <xdr:nvCxnSpPr>
        <xdr:cNvPr id="106" name="直線コネクタ 105">
          <a:extLst>
            <a:ext uri="{FF2B5EF4-FFF2-40B4-BE49-F238E27FC236}">
              <a16:creationId xmlns:a16="http://schemas.microsoft.com/office/drawing/2014/main" id="{BDFA7B0F-33CD-4E26-A2ED-E13F962F7F92}"/>
            </a:ext>
          </a:extLst>
        </xdr:cNvPr>
        <xdr:cNvCxnSpPr/>
      </xdr:nvCxnSpPr>
      <xdr:spPr>
        <a:xfrm flipV="1">
          <a:off x="10476865" y="5912739"/>
          <a:ext cx="0" cy="1220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107993</xdr:rowOff>
    </xdr:from>
    <xdr:ext cx="469744" cy="259045"/>
    <xdr:sp macro="" textlink="">
      <xdr:nvSpPr>
        <xdr:cNvPr id="107" name="【道路】&#10;一人当たり延長最小値テキスト">
          <a:extLst>
            <a:ext uri="{FF2B5EF4-FFF2-40B4-BE49-F238E27FC236}">
              <a16:creationId xmlns:a16="http://schemas.microsoft.com/office/drawing/2014/main" id="{4E291887-8BF5-4BBA-9DBC-C3B268BB853A}"/>
            </a:ext>
          </a:extLst>
        </xdr:cNvPr>
        <xdr:cNvSpPr txBox="1"/>
      </xdr:nvSpPr>
      <xdr:spPr>
        <a:xfrm>
          <a:off x="10515600" y="713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104166</xdr:rowOff>
    </xdr:from>
    <xdr:to>
      <xdr:col>55</xdr:col>
      <xdr:colOff>88900</xdr:colOff>
      <xdr:row>41</xdr:row>
      <xdr:rowOff>104166</xdr:rowOff>
    </xdr:to>
    <xdr:cxnSp macro="">
      <xdr:nvCxnSpPr>
        <xdr:cNvPr id="108" name="直線コネクタ 107">
          <a:extLst>
            <a:ext uri="{FF2B5EF4-FFF2-40B4-BE49-F238E27FC236}">
              <a16:creationId xmlns:a16="http://schemas.microsoft.com/office/drawing/2014/main" id="{107C9DF7-3757-4DB9-9817-96BB835869FF}"/>
            </a:ext>
          </a:extLst>
        </xdr:cNvPr>
        <xdr:cNvCxnSpPr/>
      </xdr:nvCxnSpPr>
      <xdr:spPr>
        <a:xfrm>
          <a:off x="10388600" y="7133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30116</xdr:rowOff>
    </xdr:from>
    <xdr:ext cx="534377" cy="259045"/>
    <xdr:sp macro="" textlink="">
      <xdr:nvSpPr>
        <xdr:cNvPr id="109" name="【道路】&#10;一人当たり延長最大値テキスト">
          <a:extLst>
            <a:ext uri="{FF2B5EF4-FFF2-40B4-BE49-F238E27FC236}">
              <a16:creationId xmlns:a16="http://schemas.microsoft.com/office/drawing/2014/main" id="{C442A88D-DC2B-4A24-91D6-643BAA0B1F6E}"/>
            </a:ext>
          </a:extLst>
        </xdr:cNvPr>
        <xdr:cNvSpPr txBox="1"/>
      </xdr:nvSpPr>
      <xdr:spPr>
        <a:xfrm>
          <a:off x="10515600" y="568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83439</xdr:rowOff>
    </xdr:from>
    <xdr:to>
      <xdr:col>55</xdr:col>
      <xdr:colOff>88900</xdr:colOff>
      <xdr:row>34</xdr:row>
      <xdr:rowOff>83439</xdr:rowOff>
    </xdr:to>
    <xdr:cxnSp macro="">
      <xdr:nvCxnSpPr>
        <xdr:cNvPr id="110" name="直線コネクタ 109">
          <a:extLst>
            <a:ext uri="{FF2B5EF4-FFF2-40B4-BE49-F238E27FC236}">
              <a16:creationId xmlns:a16="http://schemas.microsoft.com/office/drawing/2014/main" id="{9F2D555F-5E38-4C8E-910E-37EB64DA0044}"/>
            </a:ext>
          </a:extLst>
        </xdr:cNvPr>
        <xdr:cNvCxnSpPr/>
      </xdr:nvCxnSpPr>
      <xdr:spPr>
        <a:xfrm>
          <a:off x="10388600" y="591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114952</xdr:rowOff>
    </xdr:from>
    <xdr:ext cx="469744" cy="259045"/>
    <xdr:sp macro="" textlink="">
      <xdr:nvSpPr>
        <xdr:cNvPr id="111" name="【道路】&#10;一人当たり延長平均値テキスト">
          <a:extLst>
            <a:ext uri="{FF2B5EF4-FFF2-40B4-BE49-F238E27FC236}">
              <a16:creationId xmlns:a16="http://schemas.microsoft.com/office/drawing/2014/main" id="{602CCC61-BB3F-4C83-80E8-EBA896EA35C8}"/>
            </a:ext>
          </a:extLst>
        </xdr:cNvPr>
        <xdr:cNvSpPr txBox="1"/>
      </xdr:nvSpPr>
      <xdr:spPr>
        <a:xfrm>
          <a:off x="10515600" y="6630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92075</xdr:rowOff>
    </xdr:from>
    <xdr:to>
      <xdr:col>55</xdr:col>
      <xdr:colOff>50800</xdr:colOff>
      <xdr:row>40</xdr:row>
      <xdr:rowOff>22225</xdr:rowOff>
    </xdr:to>
    <xdr:sp macro="" textlink="">
      <xdr:nvSpPr>
        <xdr:cNvPr id="112" name="フローチャート: 判断 111">
          <a:extLst>
            <a:ext uri="{FF2B5EF4-FFF2-40B4-BE49-F238E27FC236}">
              <a16:creationId xmlns:a16="http://schemas.microsoft.com/office/drawing/2014/main" id="{3DFF95DE-3D1E-4733-90EF-34D25B18E7A6}"/>
            </a:ext>
          </a:extLst>
        </xdr:cNvPr>
        <xdr:cNvSpPr/>
      </xdr:nvSpPr>
      <xdr:spPr>
        <a:xfrm>
          <a:off x="10426700" y="677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86208</xdr:rowOff>
    </xdr:from>
    <xdr:to>
      <xdr:col>50</xdr:col>
      <xdr:colOff>165100</xdr:colOff>
      <xdr:row>40</xdr:row>
      <xdr:rowOff>16358</xdr:rowOff>
    </xdr:to>
    <xdr:sp macro="" textlink="">
      <xdr:nvSpPr>
        <xdr:cNvPr id="113" name="フローチャート: 判断 112">
          <a:extLst>
            <a:ext uri="{FF2B5EF4-FFF2-40B4-BE49-F238E27FC236}">
              <a16:creationId xmlns:a16="http://schemas.microsoft.com/office/drawing/2014/main" id="{48448F87-0381-4AD3-9E5C-C50FC6DB45F5}"/>
            </a:ext>
          </a:extLst>
        </xdr:cNvPr>
        <xdr:cNvSpPr/>
      </xdr:nvSpPr>
      <xdr:spPr>
        <a:xfrm>
          <a:off x="9588500" y="67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124994</xdr:rowOff>
    </xdr:from>
    <xdr:to>
      <xdr:col>46</xdr:col>
      <xdr:colOff>38100</xdr:colOff>
      <xdr:row>37</xdr:row>
      <xdr:rowOff>55144</xdr:rowOff>
    </xdr:to>
    <xdr:sp macro="" textlink="">
      <xdr:nvSpPr>
        <xdr:cNvPr id="114" name="フローチャート: 判断 113">
          <a:extLst>
            <a:ext uri="{FF2B5EF4-FFF2-40B4-BE49-F238E27FC236}">
              <a16:creationId xmlns:a16="http://schemas.microsoft.com/office/drawing/2014/main" id="{7896E024-63C4-4E44-BD2E-408AFD50089E}"/>
            </a:ext>
          </a:extLst>
        </xdr:cNvPr>
        <xdr:cNvSpPr/>
      </xdr:nvSpPr>
      <xdr:spPr>
        <a:xfrm>
          <a:off x="8699500" y="629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34468</xdr:rowOff>
    </xdr:from>
    <xdr:to>
      <xdr:col>41</xdr:col>
      <xdr:colOff>101600</xdr:colOff>
      <xdr:row>36</xdr:row>
      <xdr:rowOff>136068</xdr:rowOff>
    </xdr:to>
    <xdr:sp macro="" textlink="">
      <xdr:nvSpPr>
        <xdr:cNvPr id="115" name="フローチャート: 判断 114">
          <a:extLst>
            <a:ext uri="{FF2B5EF4-FFF2-40B4-BE49-F238E27FC236}">
              <a16:creationId xmlns:a16="http://schemas.microsoft.com/office/drawing/2014/main" id="{F905DAEA-D2CB-400C-80D5-9E5167A12943}"/>
            </a:ext>
          </a:extLst>
        </xdr:cNvPr>
        <xdr:cNvSpPr/>
      </xdr:nvSpPr>
      <xdr:spPr>
        <a:xfrm>
          <a:off x="7810500" y="62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46355</xdr:rowOff>
    </xdr:from>
    <xdr:to>
      <xdr:col>36</xdr:col>
      <xdr:colOff>165100</xdr:colOff>
      <xdr:row>36</xdr:row>
      <xdr:rowOff>147955</xdr:rowOff>
    </xdr:to>
    <xdr:sp macro="" textlink="">
      <xdr:nvSpPr>
        <xdr:cNvPr id="116" name="フローチャート: 判断 115">
          <a:extLst>
            <a:ext uri="{FF2B5EF4-FFF2-40B4-BE49-F238E27FC236}">
              <a16:creationId xmlns:a16="http://schemas.microsoft.com/office/drawing/2014/main" id="{408ECD18-58AF-4226-9E3D-0EFA29E3C547}"/>
            </a:ext>
          </a:extLst>
        </xdr:cNvPr>
        <xdr:cNvSpPr/>
      </xdr:nvSpPr>
      <xdr:spPr>
        <a:xfrm>
          <a:off x="6921500" y="62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F12D23E7-B635-42B9-AE5D-FED96F88C46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AE792866-1E16-4F9E-A1C5-454DECCA54D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D69D9625-A141-430C-A64A-846F82AD0A4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AEEC00A5-0EB3-4244-8E2A-780E48CCE6D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3408831B-711F-4C90-8CB2-0497CF4433A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113944</xdr:rowOff>
    </xdr:from>
    <xdr:to>
      <xdr:col>55</xdr:col>
      <xdr:colOff>50800</xdr:colOff>
      <xdr:row>41</xdr:row>
      <xdr:rowOff>44094</xdr:rowOff>
    </xdr:to>
    <xdr:sp macro="" textlink="">
      <xdr:nvSpPr>
        <xdr:cNvPr id="122" name="楕円 121">
          <a:extLst>
            <a:ext uri="{FF2B5EF4-FFF2-40B4-BE49-F238E27FC236}">
              <a16:creationId xmlns:a16="http://schemas.microsoft.com/office/drawing/2014/main" id="{A949998E-BCAB-48DB-A9BE-5060D025F4D9}"/>
            </a:ext>
          </a:extLst>
        </xdr:cNvPr>
        <xdr:cNvSpPr/>
      </xdr:nvSpPr>
      <xdr:spPr>
        <a:xfrm>
          <a:off x="10426700" y="697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28871</xdr:rowOff>
    </xdr:from>
    <xdr:ext cx="469744" cy="259045"/>
    <xdr:sp macro="" textlink="">
      <xdr:nvSpPr>
        <xdr:cNvPr id="123" name="【道路】&#10;一人当たり延長該当値テキスト">
          <a:extLst>
            <a:ext uri="{FF2B5EF4-FFF2-40B4-BE49-F238E27FC236}">
              <a16:creationId xmlns:a16="http://schemas.microsoft.com/office/drawing/2014/main" id="{7E0AB7A3-A70F-428C-821D-7AD8C905F18F}"/>
            </a:ext>
          </a:extLst>
        </xdr:cNvPr>
        <xdr:cNvSpPr txBox="1"/>
      </xdr:nvSpPr>
      <xdr:spPr>
        <a:xfrm>
          <a:off x="10515600" y="688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114630</xdr:rowOff>
    </xdr:from>
    <xdr:to>
      <xdr:col>50</xdr:col>
      <xdr:colOff>165100</xdr:colOff>
      <xdr:row>41</xdr:row>
      <xdr:rowOff>44780</xdr:rowOff>
    </xdr:to>
    <xdr:sp macro="" textlink="">
      <xdr:nvSpPr>
        <xdr:cNvPr id="124" name="楕円 123">
          <a:extLst>
            <a:ext uri="{FF2B5EF4-FFF2-40B4-BE49-F238E27FC236}">
              <a16:creationId xmlns:a16="http://schemas.microsoft.com/office/drawing/2014/main" id="{63815710-5F19-4494-9D67-41DDB35E075D}"/>
            </a:ext>
          </a:extLst>
        </xdr:cNvPr>
        <xdr:cNvSpPr/>
      </xdr:nvSpPr>
      <xdr:spPr>
        <a:xfrm>
          <a:off x="9588500" y="697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164744</xdr:rowOff>
    </xdr:from>
    <xdr:to>
      <xdr:col>55</xdr:col>
      <xdr:colOff>0</xdr:colOff>
      <xdr:row>40</xdr:row>
      <xdr:rowOff>165430</xdr:rowOff>
    </xdr:to>
    <xdr:cxnSp macro="">
      <xdr:nvCxnSpPr>
        <xdr:cNvPr id="125" name="直線コネクタ 124">
          <a:extLst>
            <a:ext uri="{FF2B5EF4-FFF2-40B4-BE49-F238E27FC236}">
              <a16:creationId xmlns:a16="http://schemas.microsoft.com/office/drawing/2014/main" id="{F13DDC29-E12C-465C-A416-3DBAA94F9CBB}"/>
            </a:ext>
          </a:extLst>
        </xdr:cNvPr>
        <xdr:cNvCxnSpPr/>
      </xdr:nvCxnSpPr>
      <xdr:spPr>
        <a:xfrm flipV="1">
          <a:off x="9639300" y="7022744"/>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114554</xdr:rowOff>
    </xdr:from>
    <xdr:to>
      <xdr:col>46</xdr:col>
      <xdr:colOff>38100</xdr:colOff>
      <xdr:row>41</xdr:row>
      <xdr:rowOff>44704</xdr:rowOff>
    </xdr:to>
    <xdr:sp macro="" textlink="">
      <xdr:nvSpPr>
        <xdr:cNvPr id="126" name="楕円 125">
          <a:extLst>
            <a:ext uri="{FF2B5EF4-FFF2-40B4-BE49-F238E27FC236}">
              <a16:creationId xmlns:a16="http://schemas.microsoft.com/office/drawing/2014/main" id="{9486087D-5E45-4616-A31D-435723A19682}"/>
            </a:ext>
          </a:extLst>
        </xdr:cNvPr>
        <xdr:cNvSpPr/>
      </xdr:nvSpPr>
      <xdr:spPr>
        <a:xfrm>
          <a:off x="8699500" y="697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165354</xdr:rowOff>
    </xdr:from>
    <xdr:to>
      <xdr:col>50</xdr:col>
      <xdr:colOff>114300</xdr:colOff>
      <xdr:row>40</xdr:row>
      <xdr:rowOff>165430</xdr:rowOff>
    </xdr:to>
    <xdr:cxnSp macro="">
      <xdr:nvCxnSpPr>
        <xdr:cNvPr id="127" name="直線コネクタ 126">
          <a:extLst>
            <a:ext uri="{FF2B5EF4-FFF2-40B4-BE49-F238E27FC236}">
              <a16:creationId xmlns:a16="http://schemas.microsoft.com/office/drawing/2014/main" id="{B792ABBC-88E5-472C-881D-4B4E152A1F40}"/>
            </a:ext>
          </a:extLst>
        </xdr:cNvPr>
        <xdr:cNvCxnSpPr/>
      </xdr:nvCxnSpPr>
      <xdr:spPr>
        <a:xfrm>
          <a:off x="8750300" y="702335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32885</xdr:rowOff>
    </xdr:from>
    <xdr:ext cx="469744" cy="259045"/>
    <xdr:sp macro="" textlink="">
      <xdr:nvSpPr>
        <xdr:cNvPr id="128" name="n_1aveValue【道路】&#10;一人当たり延長">
          <a:extLst>
            <a:ext uri="{FF2B5EF4-FFF2-40B4-BE49-F238E27FC236}">
              <a16:creationId xmlns:a16="http://schemas.microsoft.com/office/drawing/2014/main" id="{560707E9-36CD-4E6B-BFF7-EE897C4B8A86}"/>
            </a:ext>
          </a:extLst>
        </xdr:cNvPr>
        <xdr:cNvSpPr txBox="1"/>
      </xdr:nvSpPr>
      <xdr:spPr>
        <a:xfrm>
          <a:off x="9391727" y="6547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71671</xdr:rowOff>
    </xdr:from>
    <xdr:ext cx="534377" cy="259045"/>
    <xdr:sp macro="" textlink="">
      <xdr:nvSpPr>
        <xdr:cNvPr id="129" name="n_2aveValue【道路】&#10;一人当たり延長">
          <a:extLst>
            <a:ext uri="{FF2B5EF4-FFF2-40B4-BE49-F238E27FC236}">
              <a16:creationId xmlns:a16="http://schemas.microsoft.com/office/drawing/2014/main" id="{6493BF0C-CAF8-4161-A3AE-8DA91B6734FA}"/>
            </a:ext>
          </a:extLst>
        </xdr:cNvPr>
        <xdr:cNvSpPr txBox="1"/>
      </xdr:nvSpPr>
      <xdr:spPr>
        <a:xfrm>
          <a:off x="8483111" y="607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152595</xdr:rowOff>
    </xdr:from>
    <xdr:ext cx="534377" cy="259045"/>
    <xdr:sp macro="" textlink="">
      <xdr:nvSpPr>
        <xdr:cNvPr id="130" name="n_3aveValue【道路】&#10;一人当たり延長">
          <a:extLst>
            <a:ext uri="{FF2B5EF4-FFF2-40B4-BE49-F238E27FC236}">
              <a16:creationId xmlns:a16="http://schemas.microsoft.com/office/drawing/2014/main" id="{CD9533A9-62ED-440F-9200-BAE16B4CCE2A}"/>
            </a:ext>
          </a:extLst>
        </xdr:cNvPr>
        <xdr:cNvSpPr txBox="1"/>
      </xdr:nvSpPr>
      <xdr:spPr>
        <a:xfrm>
          <a:off x="7594111" y="598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164482</xdr:rowOff>
    </xdr:from>
    <xdr:ext cx="534377" cy="259045"/>
    <xdr:sp macro="" textlink="">
      <xdr:nvSpPr>
        <xdr:cNvPr id="131" name="n_4aveValue【道路】&#10;一人当たり延長">
          <a:extLst>
            <a:ext uri="{FF2B5EF4-FFF2-40B4-BE49-F238E27FC236}">
              <a16:creationId xmlns:a16="http://schemas.microsoft.com/office/drawing/2014/main" id="{F82FB739-90E5-4FA2-A230-DF5E31DB7319}"/>
            </a:ext>
          </a:extLst>
        </xdr:cNvPr>
        <xdr:cNvSpPr txBox="1"/>
      </xdr:nvSpPr>
      <xdr:spPr>
        <a:xfrm>
          <a:off x="6705111" y="599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35907</xdr:rowOff>
    </xdr:from>
    <xdr:ext cx="469744" cy="259045"/>
    <xdr:sp macro="" textlink="">
      <xdr:nvSpPr>
        <xdr:cNvPr id="132" name="n_1mainValue【道路】&#10;一人当たり延長">
          <a:extLst>
            <a:ext uri="{FF2B5EF4-FFF2-40B4-BE49-F238E27FC236}">
              <a16:creationId xmlns:a16="http://schemas.microsoft.com/office/drawing/2014/main" id="{24E3B88E-74C2-4A60-9FF1-3201806390AA}"/>
            </a:ext>
          </a:extLst>
        </xdr:cNvPr>
        <xdr:cNvSpPr txBox="1"/>
      </xdr:nvSpPr>
      <xdr:spPr>
        <a:xfrm>
          <a:off x="9391727" y="706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35831</xdr:rowOff>
    </xdr:from>
    <xdr:ext cx="469744" cy="259045"/>
    <xdr:sp macro="" textlink="">
      <xdr:nvSpPr>
        <xdr:cNvPr id="133" name="n_2mainValue【道路】&#10;一人当たり延長">
          <a:extLst>
            <a:ext uri="{FF2B5EF4-FFF2-40B4-BE49-F238E27FC236}">
              <a16:creationId xmlns:a16="http://schemas.microsoft.com/office/drawing/2014/main" id="{88D76640-6C6A-4FC2-9165-2A806B0DC9C5}"/>
            </a:ext>
          </a:extLst>
        </xdr:cNvPr>
        <xdr:cNvSpPr txBox="1"/>
      </xdr:nvSpPr>
      <xdr:spPr>
        <a:xfrm>
          <a:off x="8515427" y="706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a:extLst>
            <a:ext uri="{FF2B5EF4-FFF2-40B4-BE49-F238E27FC236}">
              <a16:creationId xmlns:a16="http://schemas.microsoft.com/office/drawing/2014/main" id="{61E15B1A-B8F4-4C4A-A151-275386CC294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a:extLst>
            <a:ext uri="{FF2B5EF4-FFF2-40B4-BE49-F238E27FC236}">
              <a16:creationId xmlns:a16="http://schemas.microsoft.com/office/drawing/2014/main" id="{C7AB0755-CB74-4BFB-BF0C-A49F6FE6868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a:extLst>
            <a:ext uri="{FF2B5EF4-FFF2-40B4-BE49-F238E27FC236}">
              <a16:creationId xmlns:a16="http://schemas.microsoft.com/office/drawing/2014/main" id="{38E9939E-5D17-48F7-822D-9EC53985CD4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a:extLst>
            <a:ext uri="{FF2B5EF4-FFF2-40B4-BE49-F238E27FC236}">
              <a16:creationId xmlns:a16="http://schemas.microsoft.com/office/drawing/2014/main" id="{20D44936-A7C7-469D-A6AD-82A56B0EB29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a:extLst>
            <a:ext uri="{FF2B5EF4-FFF2-40B4-BE49-F238E27FC236}">
              <a16:creationId xmlns:a16="http://schemas.microsoft.com/office/drawing/2014/main" id="{DB45481D-EE51-4A33-998E-6BD6F6CBC93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a:extLst>
            <a:ext uri="{FF2B5EF4-FFF2-40B4-BE49-F238E27FC236}">
              <a16:creationId xmlns:a16="http://schemas.microsoft.com/office/drawing/2014/main" id="{8A26D115-DD07-4224-9F13-49C4CEEBB20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a:extLst>
            <a:ext uri="{FF2B5EF4-FFF2-40B4-BE49-F238E27FC236}">
              <a16:creationId xmlns:a16="http://schemas.microsoft.com/office/drawing/2014/main" id="{9216D04D-838D-418D-B730-92AEF1479FD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a:extLst>
            <a:ext uri="{FF2B5EF4-FFF2-40B4-BE49-F238E27FC236}">
              <a16:creationId xmlns:a16="http://schemas.microsoft.com/office/drawing/2014/main" id="{BFD747C6-B3E7-4C29-A817-50E74BB8104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a:extLst>
            <a:ext uri="{FF2B5EF4-FFF2-40B4-BE49-F238E27FC236}">
              <a16:creationId xmlns:a16="http://schemas.microsoft.com/office/drawing/2014/main" id="{0FE6F893-902A-4C20-8C1C-38180583097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a:extLst>
            <a:ext uri="{FF2B5EF4-FFF2-40B4-BE49-F238E27FC236}">
              <a16:creationId xmlns:a16="http://schemas.microsoft.com/office/drawing/2014/main" id="{A14B9ECB-A95E-47A4-8F18-9282244A4B0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4" name="テキスト ボックス 143">
          <a:extLst>
            <a:ext uri="{FF2B5EF4-FFF2-40B4-BE49-F238E27FC236}">
              <a16:creationId xmlns:a16="http://schemas.microsoft.com/office/drawing/2014/main" id="{FF720399-1D08-4080-8C63-17B691B5A62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a:extLst>
            <a:ext uri="{FF2B5EF4-FFF2-40B4-BE49-F238E27FC236}">
              <a16:creationId xmlns:a16="http://schemas.microsoft.com/office/drawing/2014/main" id="{491F889C-FA52-4546-8F86-471C24A72BC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6" name="テキスト ボックス 145">
          <a:extLst>
            <a:ext uri="{FF2B5EF4-FFF2-40B4-BE49-F238E27FC236}">
              <a16:creationId xmlns:a16="http://schemas.microsoft.com/office/drawing/2014/main" id="{17B561E9-B88D-4580-96A1-26E24FD86606}"/>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a:extLst>
            <a:ext uri="{FF2B5EF4-FFF2-40B4-BE49-F238E27FC236}">
              <a16:creationId xmlns:a16="http://schemas.microsoft.com/office/drawing/2014/main" id="{2237EFA2-5D92-4AA0-8042-FA38552E811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a:extLst>
            <a:ext uri="{FF2B5EF4-FFF2-40B4-BE49-F238E27FC236}">
              <a16:creationId xmlns:a16="http://schemas.microsoft.com/office/drawing/2014/main" id="{EC373EEB-C553-4042-A216-CB734F0FC6E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a:extLst>
            <a:ext uri="{FF2B5EF4-FFF2-40B4-BE49-F238E27FC236}">
              <a16:creationId xmlns:a16="http://schemas.microsoft.com/office/drawing/2014/main" id="{ACE343DD-6E4D-4277-BA88-A093C552518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a:extLst>
            <a:ext uri="{FF2B5EF4-FFF2-40B4-BE49-F238E27FC236}">
              <a16:creationId xmlns:a16="http://schemas.microsoft.com/office/drawing/2014/main" id="{B8799CBA-1069-43B6-9AC3-0E0AD1E779F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a:extLst>
            <a:ext uri="{FF2B5EF4-FFF2-40B4-BE49-F238E27FC236}">
              <a16:creationId xmlns:a16="http://schemas.microsoft.com/office/drawing/2014/main" id="{99ACB30B-0820-41F1-8B1C-F3C8F25CE3B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a:extLst>
            <a:ext uri="{FF2B5EF4-FFF2-40B4-BE49-F238E27FC236}">
              <a16:creationId xmlns:a16="http://schemas.microsoft.com/office/drawing/2014/main" id="{8882151F-AD9A-4B78-9D09-26CF8561FC8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a:extLst>
            <a:ext uri="{FF2B5EF4-FFF2-40B4-BE49-F238E27FC236}">
              <a16:creationId xmlns:a16="http://schemas.microsoft.com/office/drawing/2014/main" id="{6BA08CE7-EC9E-4C95-AE3E-82025F06828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4" name="テキスト ボックス 153">
          <a:extLst>
            <a:ext uri="{FF2B5EF4-FFF2-40B4-BE49-F238E27FC236}">
              <a16:creationId xmlns:a16="http://schemas.microsoft.com/office/drawing/2014/main" id="{0EE44CCE-E12C-42A6-A633-8EDC61D4166D}"/>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97D110DC-6EB7-4CF5-BB40-7E60EF2282D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6" name="テキスト ボックス 155">
          <a:extLst>
            <a:ext uri="{FF2B5EF4-FFF2-40B4-BE49-F238E27FC236}">
              <a16:creationId xmlns:a16="http://schemas.microsoft.com/office/drawing/2014/main" id="{FD16FD86-C3CF-47C0-B69C-F834F4C1976B}"/>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a:extLst>
            <a:ext uri="{FF2B5EF4-FFF2-40B4-BE49-F238E27FC236}">
              <a16:creationId xmlns:a16="http://schemas.microsoft.com/office/drawing/2014/main" id="{BFAC0D8E-65F1-4906-A05B-7E3C26DFE45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53340</xdr:rowOff>
    </xdr:to>
    <xdr:cxnSp macro="">
      <xdr:nvCxnSpPr>
        <xdr:cNvPr id="158" name="直線コネクタ 157">
          <a:extLst>
            <a:ext uri="{FF2B5EF4-FFF2-40B4-BE49-F238E27FC236}">
              <a16:creationId xmlns:a16="http://schemas.microsoft.com/office/drawing/2014/main" id="{AD9E5BDB-C9AB-4097-9078-63822F6FB66E}"/>
            </a:ext>
          </a:extLst>
        </xdr:cNvPr>
        <xdr:cNvCxnSpPr/>
      </xdr:nvCxnSpPr>
      <xdr:spPr>
        <a:xfrm flipV="1">
          <a:off x="4634865" y="96850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59" name="【橋りょう・トンネル】&#10;有形固定資産減価償却率最小値テキスト">
          <a:extLst>
            <a:ext uri="{FF2B5EF4-FFF2-40B4-BE49-F238E27FC236}">
              <a16:creationId xmlns:a16="http://schemas.microsoft.com/office/drawing/2014/main" id="{B5E7918D-8E13-4CE1-9EBD-4A8778258744}"/>
            </a:ext>
          </a:extLst>
        </xdr:cNvPr>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60" name="直線コネクタ 159">
          <a:extLst>
            <a:ext uri="{FF2B5EF4-FFF2-40B4-BE49-F238E27FC236}">
              <a16:creationId xmlns:a16="http://schemas.microsoft.com/office/drawing/2014/main" id="{42298B88-BC45-4657-874D-597F5D113CBD}"/>
            </a:ext>
          </a:extLst>
        </xdr:cNvPr>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405111" cy="259045"/>
    <xdr:sp macro="" textlink="">
      <xdr:nvSpPr>
        <xdr:cNvPr id="161" name="【橋りょう・トンネル】&#10;有形固定資産減価償却率最大値テキスト">
          <a:extLst>
            <a:ext uri="{FF2B5EF4-FFF2-40B4-BE49-F238E27FC236}">
              <a16:creationId xmlns:a16="http://schemas.microsoft.com/office/drawing/2014/main" id="{48EE8F78-3E58-4F34-8DBD-6666CC9DDF69}"/>
            </a:ext>
          </a:extLst>
        </xdr:cNvPr>
        <xdr:cNvSpPr txBox="1"/>
      </xdr:nvSpPr>
      <xdr:spPr>
        <a:xfrm>
          <a:off x="4673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62" name="直線コネクタ 161">
          <a:extLst>
            <a:ext uri="{FF2B5EF4-FFF2-40B4-BE49-F238E27FC236}">
              <a16:creationId xmlns:a16="http://schemas.microsoft.com/office/drawing/2014/main" id="{4E600619-A074-4B36-BA2C-47194AB99D98}"/>
            </a:ext>
          </a:extLst>
        </xdr:cNvPr>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53357</xdr:rowOff>
    </xdr:from>
    <xdr:ext cx="405111" cy="259045"/>
    <xdr:sp macro="" textlink="">
      <xdr:nvSpPr>
        <xdr:cNvPr id="163" name="【橋りょう・トンネル】&#10;有形固定資産減価償却率平均値テキスト">
          <a:extLst>
            <a:ext uri="{FF2B5EF4-FFF2-40B4-BE49-F238E27FC236}">
              <a16:creationId xmlns:a16="http://schemas.microsoft.com/office/drawing/2014/main" id="{2A06536E-62F7-4004-AFAC-9D81ED476816}"/>
            </a:ext>
          </a:extLst>
        </xdr:cNvPr>
        <xdr:cNvSpPr txBox="1"/>
      </xdr:nvSpPr>
      <xdr:spPr>
        <a:xfrm>
          <a:off x="4673600" y="1034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64" name="フローチャート: 判断 163">
          <a:extLst>
            <a:ext uri="{FF2B5EF4-FFF2-40B4-BE49-F238E27FC236}">
              <a16:creationId xmlns:a16="http://schemas.microsoft.com/office/drawing/2014/main" id="{865A9E2E-D755-4600-8741-CF91CC3512D4}"/>
            </a:ext>
          </a:extLst>
        </xdr:cNvPr>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59690</xdr:rowOff>
    </xdr:from>
    <xdr:to>
      <xdr:col>20</xdr:col>
      <xdr:colOff>38100</xdr:colOff>
      <xdr:row>60</xdr:row>
      <xdr:rowOff>161290</xdr:rowOff>
    </xdr:to>
    <xdr:sp macro="" textlink="">
      <xdr:nvSpPr>
        <xdr:cNvPr id="165" name="フローチャート: 判断 164">
          <a:extLst>
            <a:ext uri="{FF2B5EF4-FFF2-40B4-BE49-F238E27FC236}">
              <a16:creationId xmlns:a16="http://schemas.microsoft.com/office/drawing/2014/main" id="{60F80799-E168-4006-BEDC-D7DE42D0B01D}"/>
            </a:ext>
          </a:extLst>
        </xdr:cNvPr>
        <xdr:cNvSpPr/>
      </xdr:nvSpPr>
      <xdr:spPr>
        <a:xfrm>
          <a:off x="3746500" y="103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145415</xdr:rowOff>
    </xdr:from>
    <xdr:to>
      <xdr:col>15</xdr:col>
      <xdr:colOff>101600</xdr:colOff>
      <xdr:row>61</xdr:row>
      <xdr:rowOff>75565</xdr:rowOff>
    </xdr:to>
    <xdr:sp macro="" textlink="">
      <xdr:nvSpPr>
        <xdr:cNvPr id="166" name="フローチャート: 判断 165">
          <a:extLst>
            <a:ext uri="{FF2B5EF4-FFF2-40B4-BE49-F238E27FC236}">
              <a16:creationId xmlns:a16="http://schemas.microsoft.com/office/drawing/2014/main" id="{1AEE6D25-9F62-4CB9-A7A5-EE91D21DE32D}"/>
            </a:ext>
          </a:extLst>
        </xdr:cNvPr>
        <xdr:cNvSpPr/>
      </xdr:nvSpPr>
      <xdr:spPr>
        <a:xfrm>
          <a:off x="2857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145415</xdr:rowOff>
    </xdr:from>
    <xdr:to>
      <xdr:col>10</xdr:col>
      <xdr:colOff>165100</xdr:colOff>
      <xdr:row>61</xdr:row>
      <xdr:rowOff>75565</xdr:rowOff>
    </xdr:to>
    <xdr:sp macro="" textlink="">
      <xdr:nvSpPr>
        <xdr:cNvPr id="167" name="フローチャート: 判断 166">
          <a:extLst>
            <a:ext uri="{FF2B5EF4-FFF2-40B4-BE49-F238E27FC236}">
              <a16:creationId xmlns:a16="http://schemas.microsoft.com/office/drawing/2014/main" id="{CE30BF8A-2ADB-45EA-9BEB-1B4FE20D2012}"/>
            </a:ext>
          </a:extLst>
        </xdr:cNvPr>
        <xdr:cNvSpPr/>
      </xdr:nvSpPr>
      <xdr:spPr>
        <a:xfrm>
          <a:off x="1968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126365</xdr:rowOff>
    </xdr:from>
    <xdr:to>
      <xdr:col>6</xdr:col>
      <xdr:colOff>38100</xdr:colOff>
      <xdr:row>61</xdr:row>
      <xdr:rowOff>56515</xdr:rowOff>
    </xdr:to>
    <xdr:sp macro="" textlink="">
      <xdr:nvSpPr>
        <xdr:cNvPr id="168" name="フローチャート: 判断 167">
          <a:extLst>
            <a:ext uri="{FF2B5EF4-FFF2-40B4-BE49-F238E27FC236}">
              <a16:creationId xmlns:a16="http://schemas.microsoft.com/office/drawing/2014/main" id="{3EDA0E25-EB78-43EE-B4F9-E0F58EBFDCDA}"/>
            </a:ext>
          </a:extLst>
        </xdr:cNvPr>
        <xdr:cNvSpPr/>
      </xdr:nvSpPr>
      <xdr:spPr>
        <a:xfrm>
          <a:off x="1079500" y="1041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96977395-4CAF-44E1-890C-CA6CA7F0F9F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3001DF4C-BE23-469C-BB4B-CD44320BF42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D6CCB048-F867-45F1-8992-6CC9550FEA1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7307AE88-C8FF-4ADC-B9D3-6B2F9141079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3EB3A284-4181-41FC-BB8E-AD1E7C3AA39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153035</xdr:rowOff>
    </xdr:from>
    <xdr:to>
      <xdr:col>24</xdr:col>
      <xdr:colOff>114300</xdr:colOff>
      <xdr:row>59</xdr:row>
      <xdr:rowOff>83185</xdr:rowOff>
    </xdr:to>
    <xdr:sp macro="" textlink="">
      <xdr:nvSpPr>
        <xdr:cNvPr id="174" name="楕円 173">
          <a:extLst>
            <a:ext uri="{FF2B5EF4-FFF2-40B4-BE49-F238E27FC236}">
              <a16:creationId xmlns:a16="http://schemas.microsoft.com/office/drawing/2014/main" id="{6F1398E5-E543-4FF6-ACC0-D22B00307223}"/>
            </a:ext>
          </a:extLst>
        </xdr:cNvPr>
        <xdr:cNvSpPr/>
      </xdr:nvSpPr>
      <xdr:spPr>
        <a:xfrm>
          <a:off x="45847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4462</xdr:rowOff>
    </xdr:from>
    <xdr:ext cx="405111" cy="259045"/>
    <xdr:sp macro="" textlink="">
      <xdr:nvSpPr>
        <xdr:cNvPr id="175" name="【橋りょう・トンネル】&#10;有形固定資産減価償却率該当値テキスト">
          <a:extLst>
            <a:ext uri="{FF2B5EF4-FFF2-40B4-BE49-F238E27FC236}">
              <a16:creationId xmlns:a16="http://schemas.microsoft.com/office/drawing/2014/main" id="{77FB3A4F-D817-4BBA-BA8E-7070A6FAEA46}"/>
            </a:ext>
          </a:extLst>
        </xdr:cNvPr>
        <xdr:cNvSpPr txBox="1"/>
      </xdr:nvSpPr>
      <xdr:spPr>
        <a:xfrm>
          <a:off x="4673600"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120650</xdr:rowOff>
    </xdr:from>
    <xdr:to>
      <xdr:col>20</xdr:col>
      <xdr:colOff>38100</xdr:colOff>
      <xdr:row>59</xdr:row>
      <xdr:rowOff>50800</xdr:rowOff>
    </xdr:to>
    <xdr:sp macro="" textlink="">
      <xdr:nvSpPr>
        <xdr:cNvPr id="176" name="楕円 175">
          <a:extLst>
            <a:ext uri="{FF2B5EF4-FFF2-40B4-BE49-F238E27FC236}">
              <a16:creationId xmlns:a16="http://schemas.microsoft.com/office/drawing/2014/main" id="{97A892F4-297B-4E1E-90C0-5A5800ADA2A5}"/>
            </a:ext>
          </a:extLst>
        </xdr:cNvPr>
        <xdr:cNvSpPr/>
      </xdr:nvSpPr>
      <xdr:spPr>
        <a:xfrm>
          <a:off x="3746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0</xdr:rowOff>
    </xdr:from>
    <xdr:to>
      <xdr:col>24</xdr:col>
      <xdr:colOff>63500</xdr:colOff>
      <xdr:row>59</xdr:row>
      <xdr:rowOff>32385</xdr:rowOff>
    </xdr:to>
    <xdr:cxnSp macro="">
      <xdr:nvCxnSpPr>
        <xdr:cNvPr id="177" name="直線コネクタ 176">
          <a:extLst>
            <a:ext uri="{FF2B5EF4-FFF2-40B4-BE49-F238E27FC236}">
              <a16:creationId xmlns:a16="http://schemas.microsoft.com/office/drawing/2014/main" id="{F6C2ACB7-1382-42E5-AA2E-212068A3E23F}"/>
            </a:ext>
          </a:extLst>
        </xdr:cNvPr>
        <xdr:cNvCxnSpPr/>
      </xdr:nvCxnSpPr>
      <xdr:spPr>
        <a:xfrm>
          <a:off x="3797300" y="1011555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88265</xdr:rowOff>
    </xdr:from>
    <xdr:to>
      <xdr:col>15</xdr:col>
      <xdr:colOff>101600</xdr:colOff>
      <xdr:row>59</xdr:row>
      <xdr:rowOff>18415</xdr:rowOff>
    </xdr:to>
    <xdr:sp macro="" textlink="">
      <xdr:nvSpPr>
        <xdr:cNvPr id="178" name="楕円 177">
          <a:extLst>
            <a:ext uri="{FF2B5EF4-FFF2-40B4-BE49-F238E27FC236}">
              <a16:creationId xmlns:a16="http://schemas.microsoft.com/office/drawing/2014/main" id="{2B235F35-D726-45DC-8E11-B18F72313C66}"/>
            </a:ext>
          </a:extLst>
        </xdr:cNvPr>
        <xdr:cNvSpPr/>
      </xdr:nvSpPr>
      <xdr:spPr>
        <a:xfrm>
          <a:off x="2857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139065</xdr:rowOff>
    </xdr:from>
    <xdr:to>
      <xdr:col>19</xdr:col>
      <xdr:colOff>177800</xdr:colOff>
      <xdr:row>59</xdr:row>
      <xdr:rowOff>0</xdr:rowOff>
    </xdr:to>
    <xdr:cxnSp macro="">
      <xdr:nvCxnSpPr>
        <xdr:cNvPr id="179" name="直線コネクタ 178">
          <a:extLst>
            <a:ext uri="{FF2B5EF4-FFF2-40B4-BE49-F238E27FC236}">
              <a16:creationId xmlns:a16="http://schemas.microsoft.com/office/drawing/2014/main" id="{56D8EE0D-8F84-4CA4-8590-FEA3C93A89A2}"/>
            </a:ext>
          </a:extLst>
        </xdr:cNvPr>
        <xdr:cNvCxnSpPr/>
      </xdr:nvCxnSpPr>
      <xdr:spPr>
        <a:xfrm>
          <a:off x="2908300" y="100831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152417</xdr:rowOff>
    </xdr:from>
    <xdr:ext cx="405111" cy="259045"/>
    <xdr:sp macro="" textlink="">
      <xdr:nvSpPr>
        <xdr:cNvPr id="180" name="n_1aveValue【橋りょう・トンネル】&#10;有形固定資産減価償却率">
          <a:extLst>
            <a:ext uri="{FF2B5EF4-FFF2-40B4-BE49-F238E27FC236}">
              <a16:creationId xmlns:a16="http://schemas.microsoft.com/office/drawing/2014/main" id="{5ED14D63-8931-412B-9C6B-E23C627E846D}"/>
            </a:ext>
          </a:extLst>
        </xdr:cNvPr>
        <xdr:cNvSpPr txBox="1"/>
      </xdr:nvSpPr>
      <xdr:spPr>
        <a:xfrm>
          <a:off x="35820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66692</xdr:rowOff>
    </xdr:from>
    <xdr:ext cx="405111" cy="259045"/>
    <xdr:sp macro="" textlink="">
      <xdr:nvSpPr>
        <xdr:cNvPr id="181" name="n_2aveValue【橋りょう・トンネル】&#10;有形固定資産減価償却率">
          <a:extLst>
            <a:ext uri="{FF2B5EF4-FFF2-40B4-BE49-F238E27FC236}">
              <a16:creationId xmlns:a16="http://schemas.microsoft.com/office/drawing/2014/main" id="{9E30322C-C914-4F9A-91F8-54AEAFCB8621}"/>
            </a:ext>
          </a:extLst>
        </xdr:cNvPr>
        <xdr:cNvSpPr txBox="1"/>
      </xdr:nvSpPr>
      <xdr:spPr>
        <a:xfrm>
          <a:off x="27057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92092</xdr:rowOff>
    </xdr:from>
    <xdr:ext cx="405111" cy="259045"/>
    <xdr:sp macro="" textlink="">
      <xdr:nvSpPr>
        <xdr:cNvPr id="182" name="n_3aveValue【橋りょう・トンネル】&#10;有形固定資産減価償却率">
          <a:extLst>
            <a:ext uri="{FF2B5EF4-FFF2-40B4-BE49-F238E27FC236}">
              <a16:creationId xmlns:a16="http://schemas.microsoft.com/office/drawing/2014/main" id="{3B9F94A5-5C68-4085-8A62-1A5D5448954E}"/>
            </a:ext>
          </a:extLst>
        </xdr:cNvPr>
        <xdr:cNvSpPr txBox="1"/>
      </xdr:nvSpPr>
      <xdr:spPr>
        <a:xfrm>
          <a:off x="18167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73042</xdr:rowOff>
    </xdr:from>
    <xdr:ext cx="405111" cy="259045"/>
    <xdr:sp macro="" textlink="">
      <xdr:nvSpPr>
        <xdr:cNvPr id="183" name="n_4aveValue【橋りょう・トンネル】&#10;有形固定資産減価償却率">
          <a:extLst>
            <a:ext uri="{FF2B5EF4-FFF2-40B4-BE49-F238E27FC236}">
              <a16:creationId xmlns:a16="http://schemas.microsoft.com/office/drawing/2014/main" id="{9A38EE4B-D2DE-488B-B03B-4E0D21AB77BC}"/>
            </a:ext>
          </a:extLst>
        </xdr:cNvPr>
        <xdr:cNvSpPr txBox="1"/>
      </xdr:nvSpPr>
      <xdr:spPr>
        <a:xfrm>
          <a:off x="927744" y="1018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67327</xdr:rowOff>
    </xdr:from>
    <xdr:ext cx="405111" cy="259045"/>
    <xdr:sp macro="" textlink="">
      <xdr:nvSpPr>
        <xdr:cNvPr id="184" name="n_1mainValue【橋りょう・トンネル】&#10;有形固定資産減価償却率">
          <a:extLst>
            <a:ext uri="{FF2B5EF4-FFF2-40B4-BE49-F238E27FC236}">
              <a16:creationId xmlns:a16="http://schemas.microsoft.com/office/drawing/2014/main" id="{6E66782F-DAE5-4D7A-B71D-A0D5E483455E}"/>
            </a:ext>
          </a:extLst>
        </xdr:cNvPr>
        <xdr:cNvSpPr txBox="1"/>
      </xdr:nvSpPr>
      <xdr:spPr>
        <a:xfrm>
          <a:off x="3582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34942</xdr:rowOff>
    </xdr:from>
    <xdr:ext cx="405111" cy="259045"/>
    <xdr:sp macro="" textlink="">
      <xdr:nvSpPr>
        <xdr:cNvPr id="185" name="n_2mainValue【橋りょう・トンネル】&#10;有形固定資産減価償却率">
          <a:extLst>
            <a:ext uri="{FF2B5EF4-FFF2-40B4-BE49-F238E27FC236}">
              <a16:creationId xmlns:a16="http://schemas.microsoft.com/office/drawing/2014/main" id="{BED6E80D-918F-4966-9D19-AD58682FAF5C}"/>
            </a:ext>
          </a:extLst>
        </xdr:cNvPr>
        <xdr:cNvSpPr txBox="1"/>
      </xdr:nvSpPr>
      <xdr:spPr>
        <a:xfrm>
          <a:off x="270574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6" name="正方形/長方形 185">
          <a:extLst>
            <a:ext uri="{FF2B5EF4-FFF2-40B4-BE49-F238E27FC236}">
              <a16:creationId xmlns:a16="http://schemas.microsoft.com/office/drawing/2014/main" id="{881957E8-EB55-489D-9128-4F979B9F6C1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7" name="正方形/長方形 186">
          <a:extLst>
            <a:ext uri="{FF2B5EF4-FFF2-40B4-BE49-F238E27FC236}">
              <a16:creationId xmlns:a16="http://schemas.microsoft.com/office/drawing/2014/main" id="{C1D84380-12AF-401B-ACC0-518CE5520BE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8" name="正方形/長方形 187">
          <a:extLst>
            <a:ext uri="{FF2B5EF4-FFF2-40B4-BE49-F238E27FC236}">
              <a16:creationId xmlns:a16="http://schemas.microsoft.com/office/drawing/2014/main" id="{81419041-73DF-4870-AFE0-FC608B2ADF0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9" name="正方形/長方形 188">
          <a:extLst>
            <a:ext uri="{FF2B5EF4-FFF2-40B4-BE49-F238E27FC236}">
              <a16:creationId xmlns:a16="http://schemas.microsoft.com/office/drawing/2014/main" id="{9A2294AD-DF62-48DA-9C1D-2623D48E95C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0" name="正方形/長方形 189">
          <a:extLst>
            <a:ext uri="{FF2B5EF4-FFF2-40B4-BE49-F238E27FC236}">
              <a16:creationId xmlns:a16="http://schemas.microsoft.com/office/drawing/2014/main" id="{0BEE9A7E-941F-4772-AE19-02B1DFA672D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1" name="正方形/長方形 190">
          <a:extLst>
            <a:ext uri="{FF2B5EF4-FFF2-40B4-BE49-F238E27FC236}">
              <a16:creationId xmlns:a16="http://schemas.microsoft.com/office/drawing/2014/main" id="{375599A9-A115-45FB-A5D7-F1980499617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2" name="正方形/長方形 191">
          <a:extLst>
            <a:ext uri="{FF2B5EF4-FFF2-40B4-BE49-F238E27FC236}">
              <a16:creationId xmlns:a16="http://schemas.microsoft.com/office/drawing/2014/main" id="{B19EB6BD-30F4-45C1-8E8B-9735C8C76D1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3" name="正方形/長方形 192">
          <a:extLst>
            <a:ext uri="{FF2B5EF4-FFF2-40B4-BE49-F238E27FC236}">
              <a16:creationId xmlns:a16="http://schemas.microsoft.com/office/drawing/2014/main" id="{E8AA3C24-DC0B-4C80-9DEF-6CCC9934D8B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4" name="テキスト ボックス 193">
          <a:extLst>
            <a:ext uri="{FF2B5EF4-FFF2-40B4-BE49-F238E27FC236}">
              <a16:creationId xmlns:a16="http://schemas.microsoft.com/office/drawing/2014/main" id="{CFC2257A-D628-412B-9556-F63502BB3C1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5" name="直線コネクタ 194">
          <a:extLst>
            <a:ext uri="{FF2B5EF4-FFF2-40B4-BE49-F238E27FC236}">
              <a16:creationId xmlns:a16="http://schemas.microsoft.com/office/drawing/2014/main" id="{46C55A12-582F-4A47-9B04-B53C5B32098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6" name="直線コネクタ 195">
          <a:extLst>
            <a:ext uri="{FF2B5EF4-FFF2-40B4-BE49-F238E27FC236}">
              <a16:creationId xmlns:a16="http://schemas.microsoft.com/office/drawing/2014/main" id="{F309EBE8-D535-4252-B9B3-45C7CEECFCE9}"/>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7" name="テキスト ボックス 196">
          <a:extLst>
            <a:ext uri="{FF2B5EF4-FFF2-40B4-BE49-F238E27FC236}">
              <a16:creationId xmlns:a16="http://schemas.microsoft.com/office/drawing/2014/main" id="{9CEEB042-B72E-4D0B-BAAE-C0B9208F6818}"/>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8" name="直線コネクタ 197">
          <a:extLst>
            <a:ext uri="{FF2B5EF4-FFF2-40B4-BE49-F238E27FC236}">
              <a16:creationId xmlns:a16="http://schemas.microsoft.com/office/drawing/2014/main" id="{A092F64D-B6EF-4E34-A3C4-462120FCFB55}"/>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9" name="テキスト ボックス 198">
          <a:extLst>
            <a:ext uri="{FF2B5EF4-FFF2-40B4-BE49-F238E27FC236}">
              <a16:creationId xmlns:a16="http://schemas.microsoft.com/office/drawing/2014/main" id="{1C7C4622-3F53-40B6-B811-FE07C0353C97}"/>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0" name="直線コネクタ 199">
          <a:extLst>
            <a:ext uri="{FF2B5EF4-FFF2-40B4-BE49-F238E27FC236}">
              <a16:creationId xmlns:a16="http://schemas.microsoft.com/office/drawing/2014/main" id="{C5BE61DF-2FB1-48EE-B577-B980DA0AB423}"/>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1" name="テキスト ボックス 200">
          <a:extLst>
            <a:ext uri="{FF2B5EF4-FFF2-40B4-BE49-F238E27FC236}">
              <a16:creationId xmlns:a16="http://schemas.microsoft.com/office/drawing/2014/main" id="{25B42B24-C59A-49D9-BE45-25F1D8BDDEFF}"/>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2" name="直線コネクタ 201">
          <a:extLst>
            <a:ext uri="{FF2B5EF4-FFF2-40B4-BE49-F238E27FC236}">
              <a16:creationId xmlns:a16="http://schemas.microsoft.com/office/drawing/2014/main" id="{22C42979-C402-44E7-AD46-FE0343E2AD3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3" name="テキスト ボックス 202">
          <a:extLst>
            <a:ext uri="{FF2B5EF4-FFF2-40B4-BE49-F238E27FC236}">
              <a16:creationId xmlns:a16="http://schemas.microsoft.com/office/drawing/2014/main" id="{2BD2C250-19D1-4313-B994-D21B07B6ABE7}"/>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4" name="直線コネクタ 203">
          <a:extLst>
            <a:ext uri="{FF2B5EF4-FFF2-40B4-BE49-F238E27FC236}">
              <a16:creationId xmlns:a16="http://schemas.microsoft.com/office/drawing/2014/main" id="{EC92ADCF-E960-4B4E-A7B7-0880BF6AC0E5}"/>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05" name="テキスト ボックス 204">
          <a:extLst>
            <a:ext uri="{FF2B5EF4-FFF2-40B4-BE49-F238E27FC236}">
              <a16:creationId xmlns:a16="http://schemas.microsoft.com/office/drawing/2014/main" id="{1ABC2302-482B-467D-8072-DE092FE2649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6" name="直線コネクタ 205">
          <a:extLst>
            <a:ext uri="{FF2B5EF4-FFF2-40B4-BE49-F238E27FC236}">
              <a16:creationId xmlns:a16="http://schemas.microsoft.com/office/drawing/2014/main" id="{C4DC9E0C-1367-4737-9813-D101ADDCF696}"/>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07" name="テキスト ボックス 206">
          <a:extLst>
            <a:ext uri="{FF2B5EF4-FFF2-40B4-BE49-F238E27FC236}">
              <a16:creationId xmlns:a16="http://schemas.microsoft.com/office/drawing/2014/main" id="{3228400C-0B5F-468A-9DC3-E8DB01EFD27D}"/>
            </a:ext>
          </a:extLst>
        </xdr:cNvPr>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a:extLst>
            <a:ext uri="{FF2B5EF4-FFF2-40B4-BE49-F238E27FC236}">
              <a16:creationId xmlns:a16="http://schemas.microsoft.com/office/drawing/2014/main" id="{AD2A0A85-76EC-4C48-8413-827E7296C74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9" name="テキスト ボックス 208">
          <a:extLst>
            <a:ext uri="{FF2B5EF4-FFF2-40B4-BE49-F238E27FC236}">
              <a16:creationId xmlns:a16="http://schemas.microsoft.com/office/drawing/2014/main" id="{E1DFD9B8-360C-4639-8FCB-876774460188}"/>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a:extLst>
            <a:ext uri="{FF2B5EF4-FFF2-40B4-BE49-F238E27FC236}">
              <a16:creationId xmlns:a16="http://schemas.microsoft.com/office/drawing/2014/main" id="{89C7D3AB-445B-4C01-AE07-161D2BBAAAC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63309</xdr:rowOff>
    </xdr:from>
    <xdr:to>
      <xdr:col>54</xdr:col>
      <xdr:colOff>189865</xdr:colOff>
      <xdr:row>64</xdr:row>
      <xdr:rowOff>119933</xdr:rowOff>
    </xdr:to>
    <xdr:cxnSp macro="">
      <xdr:nvCxnSpPr>
        <xdr:cNvPr id="211" name="直線コネクタ 210">
          <a:extLst>
            <a:ext uri="{FF2B5EF4-FFF2-40B4-BE49-F238E27FC236}">
              <a16:creationId xmlns:a16="http://schemas.microsoft.com/office/drawing/2014/main" id="{569C678B-3D35-4FC5-B6D6-6862B1F2D5E4}"/>
            </a:ext>
          </a:extLst>
        </xdr:cNvPr>
        <xdr:cNvCxnSpPr/>
      </xdr:nvCxnSpPr>
      <xdr:spPr>
        <a:xfrm flipV="1">
          <a:off x="10476865" y="9664509"/>
          <a:ext cx="0" cy="142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123760</xdr:rowOff>
    </xdr:from>
    <xdr:ext cx="469744" cy="259045"/>
    <xdr:sp macro="" textlink="">
      <xdr:nvSpPr>
        <xdr:cNvPr id="212" name="【橋りょう・トンネル】&#10;一人当たり有形固定資産（償却資産）額最小値テキスト">
          <a:extLst>
            <a:ext uri="{FF2B5EF4-FFF2-40B4-BE49-F238E27FC236}">
              <a16:creationId xmlns:a16="http://schemas.microsoft.com/office/drawing/2014/main" id="{CE8172E6-75C6-4C7B-A92A-59376ABBEAD1}"/>
            </a:ext>
          </a:extLst>
        </xdr:cNvPr>
        <xdr:cNvSpPr txBox="1"/>
      </xdr:nvSpPr>
      <xdr:spPr>
        <a:xfrm>
          <a:off x="10515600" y="1109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119933</xdr:rowOff>
    </xdr:from>
    <xdr:to>
      <xdr:col>55</xdr:col>
      <xdr:colOff>88900</xdr:colOff>
      <xdr:row>64</xdr:row>
      <xdr:rowOff>119933</xdr:rowOff>
    </xdr:to>
    <xdr:cxnSp macro="">
      <xdr:nvCxnSpPr>
        <xdr:cNvPr id="213" name="直線コネクタ 212">
          <a:extLst>
            <a:ext uri="{FF2B5EF4-FFF2-40B4-BE49-F238E27FC236}">
              <a16:creationId xmlns:a16="http://schemas.microsoft.com/office/drawing/2014/main" id="{6DB2C817-6E21-4874-AA25-01F908DF2F8E}"/>
            </a:ext>
          </a:extLst>
        </xdr:cNvPr>
        <xdr:cNvCxnSpPr/>
      </xdr:nvCxnSpPr>
      <xdr:spPr>
        <a:xfrm>
          <a:off x="10388600" y="1109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9986</xdr:rowOff>
    </xdr:from>
    <xdr:ext cx="599010" cy="259045"/>
    <xdr:sp macro="" textlink="">
      <xdr:nvSpPr>
        <xdr:cNvPr id="214" name="【橋りょう・トンネル】&#10;一人当たり有形固定資産（償却資産）額最大値テキスト">
          <a:extLst>
            <a:ext uri="{FF2B5EF4-FFF2-40B4-BE49-F238E27FC236}">
              <a16:creationId xmlns:a16="http://schemas.microsoft.com/office/drawing/2014/main" id="{A7BDF5CE-FC98-4188-B4AF-79AC6EEF14A7}"/>
            </a:ext>
          </a:extLst>
        </xdr:cNvPr>
        <xdr:cNvSpPr txBox="1"/>
      </xdr:nvSpPr>
      <xdr:spPr>
        <a:xfrm>
          <a:off x="10515600" y="943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63309</xdr:rowOff>
    </xdr:from>
    <xdr:to>
      <xdr:col>55</xdr:col>
      <xdr:colOff>88900</xdr:colOff>
      <xdr:row>56</xdr:row>
      <xdr:rowOff>63309</xdr:rowOff>
    </xdr:to>
    <xdr:cxnSp macro="">
      <xdr:nvCxnSpPr>
        <xdr:cNvPr id="215" name="直線コネクタ 214">
          <a:extLst>
            <a:ext uri="{FF2B5EF4-FFF2-40B4-BE49-F238E27FC236}">
              <a16:creationId xmlns:a16="http://schemas.microsoft.com/office/drawing/2014/main" id="{0CF9B94E-F62B-4266-895B-D74EFE6E581D}"/>
            </a:ext>
          </a:extLst>
        </xdr:cNvPr>
        <xdr:cNvCxnSpPr/>
      </xdr:nvCxnSpPr>
      <xdr:spPr>
        <a:xfrm>
          <a:off x="10388600" y="9664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125843</xdr:rowOff>
    </xdr:from>
    <xdr:ext cx="534377" cy="259045"/>
    <xdr:sp macro="" textlink="">
      <xdr:nvSpPr>
        <xdr:cNvPr id="216" name="【橋りょう・トンネル】&#10;一人当たり有形固定資産（償却資産）額平均値テキスト">
          <a:extLst>
            <a:ext uri="{FF2B5EF4-FFF2-40B4-BE49-F238E27FC236}">
              <a16:creationId xmlns:a16="http://schemas.microsoft.com/office/drawing/2014/main" id="{FB790DB6-5C06-4D5E-A867-CAF0E9CB1FC6}"/>
            </a:ext>
          </a:extLst>
        </xdr:cNvPr>
        <xdr:cNvSpPr txBox="1"/>
      </xdr:nvSpPr>
      <xdr:spPr>
        <a:xfrm>
          <a:off x="10515600" y="1058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102966</xdr:rowOff>
    </xdr:from>
    <xdr:to>
      <xdr:col>55</xdr:col>
      <xdr:colOff>50800</xdr:colOff>
      <xdr:row>63</xdr:row>
      <xdr:rowOff>33116</xdr:rowOff>
    </xdr:to>
    <xdr:sp macro="" textlink="">
      <xdr:nvSpPr>
        <xdr:cNvPr id="217" name="フローチャート: 判断 216">
          <a:extLst>
            <a:ext uri="{FF2B5EF4-FFF2-40B4-BE49-F238E27FC236}">
              <a16:creationId xmlns:a16="http://schemas.microsoft.com/office/drawing/2014/main" id="{929A9E01-0695-4C3E-9859-33CF3AC28D8E}"/>
            </a:ext>
          </a:extLst>
        </xdr:cNvPr>
        <xdr:cNvSpPr/>
      </xdr:nvSpPr>
      <xdr:spPr>
        <a:xfrm>
          <a:off x="10426700" y="1073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110830</xdr:rowOff>
    </xdr:from>
    <xdr:to>
      <xdr:col>50</xdr:col>
      <xdr:colOff>165100</xdr:colOff>
      <xdr:row>63</xdr:row>
      <xdr:rowOff>40980</xdr:rowOff>
    </xdr:to>
    <xdr:sp macro="" textlink="">
      <xdr:nvSpPr>
        <xdr:cNvPr id="218" name="フローチャート: 判断 217">
          <a:extLst>
            <a:ext uri="{FF2B5EF4-FFF2-40B4-BE49-F238E27FC236}">
              <a16:creationId xmlns:a16="http://schemas.microsoft.com/office/drawing/2014/main" id="{95B1F7A4-A58B-4DD9-8463-135FE3D11E15}"/>
            </a:ext>
          </a:extLst>
        </xdr:cNvPr>
        <xdr:cNvSpPr/>
      </xdr:nvSpPr>
      <xdr:spPr>
        <a:xfrm>
          <a:off x="9588500" y="1074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147648</xdr:rowOff>
    </xdr:from>
    <xdr:to>
      <xdr:col>46</xdr:col>
      <xdr:colOff>38100</xdr:colOff>
      <xdr:row>61</xdr:row>
      <xdr:rowOff>77798</xdr:rowOff>
    </xdr:to>
    <xdr:sp macro="" textlink="">
      <xdr:nvSpPr>
        <xdr:cNvPr id="219" name="フローチャート: 判断 218">
          <a:extLst>
            <a:ext uri="{FF2B5EF4-FFF2-40B4-BE49-F238E27FC236}">
              <a16:creationId xmlns:a16="http://schemas.microsoft.com/office/drawing/2014/main" id="{12462E84-FF24-4BD2-A1DF-F02A76AF826A}"/>
            </a:ext>
          </a:extLst>
        </xdr:cNvPr>
        <xdr:cNvSpPr/>
      </xdr:nvSpPr>
      <xdr:spPr>
        <a:xfrm>
          <a:off x="8699500" y="1043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74885</xdr:rowOff>
    </xdr:from>
    <xdr:to>
      <xdr:col>41</xdr:col>
      <xdr:colOff>101600</xdr:colOff>
      <xdr:row>61</xdr:row>
      <xdr:rowOff>5035</xdr:rowOff>
    </xdr:to>
    <xdr:sp macro="" textlink="">
      <xdr:nvSpPr>
        <xdr:cNvPr id="220" name="フローチャート: 判断 219">
          <a:extLst>
            <a:ext uri="{FF2B5EF4-FFF2-40B4-BE49-F238E27FC236}">
              <a16:creationId xmlns:a16="http://schemas.microsoft.com/office/drawing/2014/main" id="{7C78513F-D003-4160-A3EC-2B6CB978997B}"/>
            </a:ext>
          </a:extLst>
        </xdr:cNvPr>
        <xdr:cNvSpPr/>
      </xdr:nvSpPr>
      <xdr:spPr>
        <a:xfrm>
          <a:off x="7810500" y="1036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80044</xdr:rowOff>
    </xdr:from>
    <xdr:to>
      <xdr:col>36</xdr:col>
      <xdr:colOff>165100</xdr:colOff>
      <xdr:row>61</xdr:row>
      <xdr:rowOff>10194</xdr:rowOff>
    </xdr:to>
    <xdr:sp macro="" textlink="">
      <xdr:nvSpPr>
        <xdr:cNvPr id="221" name="フローチャート: 判断 220">
          <a:extLst>
            <a:ext uri="{FF2B5EF4-FFF2-40B4-BE49-F238E27FC236}">
              <a16:creationId xmlns:a16="http://schemas.microsoft.com/office/drawing/2014/main" id="{C3EA3600-4792-447A-BEFA-34ECE5675A25}"/>
            </a:ext>
          </a:extLst>
        </xdr:cNvPr>
        <xdr:cNvSpPr/>
      </xdr:nvSpPr>
      <xdr:spPr>
        <a:xfrm>
          <a:off x="6921500" y="1036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92747718-0FC9-4AA7-96CE-575963BCD6F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905E5225-1684-4BB2-A7CB-BB14E8A213E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47D9559C-B666-49F7-A04D-0DF3D79650A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D302B770-6BAF-47C8-AA1B-4E42898F64E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7B9AF278-80C6-4A60-AC86-73EA9E50B49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16095</xdr:rowOff>
    </xdr:from>
    <xdr:to>
      <xdr:col>55</xdr:col>
      <xdr:colOff>50800</xdr:colOff>
      <xdr:row>64</xdr:row>
      <xdr:rowOff>117695</xdr:rowOff>
    </xdr:to>
    <xdr:sp macro="" textlink="">
      <xdr:nvSpPr>
        <xdr:cNvPr id="227" name="楕円 226">
          <a:extLst>
            <a:ext uri="{FF2B5EF4-FFF2-40B4-BE49-F238E27FC236}">
              <a16:creationId xmlns:a16="http://schemas.microsoft.com/office/drawing/2014/main" id="{A22ADD76-A540-4A13-B409-BCF0E1598A1D}"/>
            </a:ext>
          </a:extLst>
        </xdr:cNvPr>
        <xdr:cNvSpPr/>
      </xdr:nvSpPr>
      <xdr:spPr>
        <a:xfrm>
          <a:off x="10426700" y="1098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102472</xdr:rowOff>
    </xdr:from>
    <xdr:ext cx="534377" cy="259045"/>
    <xdr:sp macro="" textlink="">
      <xdr:nvSpPr>
        <xdr:cNvPr id="228" name="【橋りょう・トンネル】&#10;一人当たり有形固定資産（償却資産）額該当値テキスト">
          <a:extLst>
            <a:ext uri="{FF2B5EF4-FFF2-40B4-BE49-F238E27FC236}">
              <a16:creationId xmlns:a16="http://schemas.microsoft.com/office/drawing/2014/main" id="{DED4AA89-D00E-4D97-B224-64A2C852D9CC}"/>
            </a:ext>
          </a:extLst>
        </xdr:cNvPr>
        <xdr:cNvSpPr txBox="1"/>
      </xdr:nvSpPr>
      <xdr:spPr>
        <a:xfrm>
          <a:off x="10515600" y="1090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16290</xdr:rowOff>
    </xdr:from>
    <xdr:to>
      <xdr:col>50</xdr:col>
      <xdr:colOff>165100</xdr:colOff>
      <xdr:row>64</xdr:row>
      <xdr:rowOff>117890</xdr:rowOff>
    </xdr:to>
    <xdr:sp macro="" textlink="">
      <xdr:nvSpPr>
        <xdr:cNvPr id="229" name="楕円 228">
          <a:extLst>
            <a:ext uri="{FF2B5EF4-FFF2-40B4-BE49-F238E27FC236}">
              <a16:creationId xmlns:a16="http://schemas.microsoft.com/office/drawing/2014/main" id="{76FC1627-A224-46AD-9ACF-A687AE906C71}"/>
            </a:ext>
          </a:extLst>
        </xdr:cNvPr>
        <xdr:cNvSpPr/>
      </xdr:nvSpPr>
      <xdr:spPr>
        <a:xfrm>
          <a:off x="9588500" y="109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66895</xdr:rowOff>
    </xdr:from>
    <xdr:to>
      <xdr:col>55</xdr:col>
      <xdr:colOff>0</xdr:colOff>
      <xdr:row>64</xdr:row>
      <xdr:rowOff>67090</xdr:rowOff>
    </xdr:to>
    <xdr:cxnSp macro="">
      <xdr:nvCxnSpPr>
        <xdr:cNvPr id="230" name="直線コネクタ 229">
          <a:extLst>
            <a:ext uri="{FF2B5EF4-FFF2-40B4-BE49-F238E27FC236}">
              <a16:creationId xmlns:a16="http://schemas.microsoft.com/office/drawing/2014/main" id="{C929FE3D-CB8B-42D1-8168-E328871BBA05}"/>
            </a:ext>
          </a:extLst>
        </xdr:cNvPr>
        <xdr:cNvCxnSpPr/>
      </xdr:nvCxnSpPr>
      <xdr:spPr>
        <a:xfrm flipV="1">
          <a:off x="9639300" y="11039695"/>
          <a:ext cx="838200"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16225</xdr:rowOff>
    </xdr:from>
    <xdr:to>
      <xdr:col>46</xdr:col>
      <xdr:colOff>38100</xdr:colOff>
      <xdr:row>64</xdr:row>
      <xdr:rowOff>117825</xdr:rowOff>
    </xdr:to>
    <xdr:sp macro="" textlink="">
      <xdr:nvSpPr>
        <xdr:cNvPr id="231" name="楕円 230">
          <a:extLst>
            <a:ext uri="{FF2B5EF4-FFF2-40B4-BE49-F238E27FC236}">
              <a16:creationId xmlns:a16="http://schemas.microsoft.com/office/drawing/2014/main" id="{4EAC93D2-9ABF-4243-B11B-62B49F6B8F4C}"/>
            </a:ext>
          </a:extLst>
        </xdr:cNvPr>
        <xdr:cNvSpPr/>
      </xdr:nvSpPr>
      <xdr:spPr>
        <a:xfrm>
          <a:off x="8699500" y="109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67025</xdr:rowOff>
    </xdr:from>
    <xdr:to>
      <xdr:col>50</xdr:col>
      <xdr:colOff>114300</xdr:colOff>
      <xdr:row>64</xdr:row>
      <xdr:rowOff>67090</xdr:rowOff>
    </xdr:to>
    <xdr:cxnSp macro="">
      <xdr:nvCxnSpPr>
        <xdr:cNvPr id="232" name="直線コネクタ 231">
          <a:extLst>
            <a:ext uri="{FF2B5EF4-FFF2-40B4-BE49-F238E27FC236}">
              <a16:creationId xmlns:a16="http://schemas.microsoft.com/office/drawing/2014/main" id="{B4CE9A21-A562-4BE8-AF8E-09B3FF09EB15}"/>
            </a:ext>
          </a:extLst>
        </xdr:cNvPr>
        <xdr:cNvCxnSpPr/>
      </xdr:nvCxnSpPr>
      <xdr:spPr>
        <a:xfrm>
          <a:off x="8750300" y="11039825"/>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57507</xdr:rowOff>
    </xdr:from>
    <xdr:ext cx="534377" cy="259045"/>
    <xdr:sp macro="" textlink="">
      <xdr:nvSpPr>
        <xdr:cNvPr id="233" name="n_1aveValue【橋りょう・トンネル】&#10;一人当たり有形固定資産（償却資産）額">
          <a:extLst>
            <a:ext uri="{FF2B5EF4-FFF2-40B4-BE49-F238E27FC236}">
              <a16:creationId xmlns:a16="http://schemas.microsoft.com/office/drawing/2014/main" id="{1E802673-5158-4D60-8090-53564009C1F2}"/>
            </a:ext>
          </a:extLst>
        </xdr:cNvPr>
        <xdr:cNvSpPr txBox="1"/>
      </xdr:nvSpPr>
      <xdr:spPr>
        <a:xfrm>
          <a:off x="9359411" y="1051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94325</xdr:rowOff>
    </xdr:from>
    <xdr:ext cx="599010" cy="259045"/>
    <xdr:sp macro="" textlink="">
      <xdr:nvSpPr>
        <xdr:cNvPr id="234" name="n_2aveValue【橋りょう・トンネル】&#10;一人当たり有形固定資産（償却資産）額">
          <a:extLst>
            <a:ext uri="{FF2B5EF4-FFF2-40B4-BE49-F238E27FC236}">
              <a16:creationId xmlns:a16="http://schemas.microsoft.com/office/drawing/2014/main" id="{4C7A25C0-8C53-4479-ABC8-4FC3B29B22FE}"/>
            </a:ext>
          </a:extLst>
        </xdr:cNvPr>
        <xdr:cNvSpPr txBox="1"/>
      </xdr:nvSpPr>
      <xdr:spPr>
        <a:xfrm>
          <a:off x="8450795" y="1020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21562</xdr:rowOff>
    </xdr:from>
    <xdr:ext cx="599010" cy="259045"/>
    <xdr:sp macro="" textlink="">
      <xdr:nvSpPr>
        <xdr:cNvPr id="235" name="n_3aveValue【橋りょう・トンネル】&#10;一人当たり有形固定資産（償却資産）額">
          <a:extLst>
            <a:ext uri="{FF2B5EF4-FFF2-40B4-BE49-F238E27FC236}">
              <a16:creationId xmlns:a16="http://schemas.microsoft.com/office/drawing/2014/main" id="{6E5DFE38-4062-4F25-A8E9-CBF9BD2541FE}"/>
            </a:ext>
          </a:extLst>
        </xdr:cNvPr>
        <xdr:cNvSpPr txBox="1"/>
      </xdr:nvSpPr>
      <xdr:spPr>
        <a:xfrm>
          <a:off x="7561795" y="10137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26721</xdr:rowOff>
    </xdr:from>
    <xdr:ext cx="599010" cy="259045"/>
    <xdr:sp macro="" textlink="">
      <xdr:nvSpPr>
        <xdr:cNvPr id="236" name="n_4aveValue【橋りょう・トンネル】&#10;一人当たり有形固定資産（償却資産）額">
          <a:extLst>
            <a:ext uri="{FF2B5EF4-FFF2-40B4-BE49-F238E27FC236}">
              <a16:creationId xmlns:a16="http://schemas.microsoft.com/office/drawing/2014/main" id="{FCB1BBB4-62B9-4093-9949-3B2490F5E41B}"/>
            </a:ext>
          </a:extLst>
        </xdr:cNvPr>
        <xdr:cNvSpPr txBox="1"/>
      </xdr:nvSpPr>
      <xdr:spPr>
        <a:xfrm>
          <a:off x="6672795" y="1014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109017</xdr:rowOff>
    </xdr:from>
    <xdr:ext cx="534377" cy="259045"/>
    <xdr:sp macro="" textlink="">
      <xdr:nvSpPr>
        <xdr:cNvPr id="237" name="n_1mainValue【橋りょう・トンネル】&#10;一人当たり有形固定資産（償却資産）額">
          <a:extLst>
            <a:ext uri="{FF2B5EF4-FFF2-40B4-BE49-F238E27FC236}">
              <a16:creationId xmlns:a16="http://schemas.microsoft.com/office/drawing/2014/main" id="{71D2E843-4B6D-4584-8132-B851776D8DA9}"/>
            </a:ext>
          </a:extLst>
        </xdr:cNvPr>
        <xdr:cNvSpPr txBox="1"/>
      </xdr:nvSpPr>
      <xdr:spPr>
        <a:xfrm>
          <a:off x="9359411" y="1108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108952</xdr:rowOff>
    </xdr:from>
    <xdr:ext cx="534377" cy="259045"/>
    <xdr:sp macro="" textlink="">
      <xdr:nvSpPr>
        <xdr:cNvPr id="238" name="n_2mainValue【橋りょう・トンネル】&#10;一人当たり有形固定資産（償却資産）額">
          <a:extLst>
            <a:ext uri="{FF2B5EF4-FFF2-40B4-BE49-F238E27FC236}">
              <a16:creationId xmlns:a16="http://schemas.microsoft.com/office/drawing/2014/main" id="{195B75BD-65B9-454F-B8C3-5BEA1F6DCB92}"/>
            </a:ext>
          </a:extLst>
        </xdr:cNvPr>
        <xdr:cNvSpPr txBox="1"/>
      </xdr:nvSpPr>
      <xdr:spPr>
        <a:xfrm>
          <a:off x="8483111" y="1108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a:extLst>
            <a:ext uri="{FF2B5EF4-FFF2-40B4-BE49-F238E27FC236}">
              <a16:creationId xmlns:a16="http://schemas.microsoft.com/office/drawing/2014/main" id="{F3BF1329-E79A-4BF0-995B-A117ACE3E78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a:extLst>
            <a:ext uri="{FF2B5EF4-FFF2-40B4-BE49-F238E27FC236}">
              <a16:creationId xmlns:a16="http://schemas.microsoft.com/office/drawing/2014/main" id="{8D17E409-8E10-43F3-949A-7753E4084C4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a:extLst>
            <a:ext uri="{FF2B5EF4-FFF2-40B4-BE49-F238E27FC236}">
              <a16:creationId xmlns:a16="http://schemas.microsoft.com/office/drawing/2014/main" id="{2447AAF8-28FD-4B1B-98BE-2821D1305A3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a:extLst>
            <a:ext uri="{FF2B5EF4-FFF2-40B4-BE49-F238E27FC236}">
              <a16:creationId xmlns:a16="http://schemas.microsoft.com/office/drawing/2014/main" id="{E55D48AB-B2B3-42F5-AFEE-59B819225BC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a:extLst>
            <a:ext uri="{FF2B5EF4-FFF2-40B4-BE49-F238E27FC236}">
              <a16:creationId xmlns:a16="http://schemas.microsoft.com/office/drawing/2014/main" id="{F11B73C8-1D8A-4B23-B7E9-3CC281A4452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a:extLst>
            <a:ext uri="{FF2B5EF4-FFF2-40B4-BE49-F238E27FC236}">
              <a16:creationId xmlns:a16="http://schemas.microsoft.com/office/drawing/2014/main" id="{E570DA93-C2AA-4BD0-99C9-307079EC515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a:extLst>
            <a:ext uri="{FF2B5EF4-FFF2-40B4-BE49-F238E27FC236}">
              <a16:creationId xmlns:a16="http://schemas.microsoft.com/office/drawing/2014/main" id="{E400E845-F648-4DB2-8EC7-E18B1BDCA10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a:extLst>
            <a:ext uri="{FF2B5EF4-FFF2-40B4-BE49-F238E27FC236}">
              <a16:creationId xmlns:a16="http://schemas.microsoft.com/office/drawing/2014/main" id="{E7A36507-E4C0-40B2-8966-DCC01C92EA1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a:extLst>
            <a:ext uri="{FF2B5EF4-FFF2-40B4-BE49-F238E27FC236}">
              <a16:creationId xmlns:a16="http://schemas.microsoft.com/office/drawing/2014/main" id="{C09631E7-FE54-4AA2-BEDD-A144DC29CB8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a:extLst>
            <a:ext uri="{FF2B5EF4-FFF2-40B4-BE49-F238E27FC236}">
              <a16:creationId xmlns:a16="http://schemas.microsoft.com/office/drawing/2014/main" id="{2DC9408D-FAB2-4A8C-B401-C164C465119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9" name="テキスト ボックス 248">
          <a:extLst>
            <a:ext uri="{FF2B5EF4-FFF2-40B4-BE49-F238E27FC236}">
              <a16:creationId xmlns:a16="http://schemas.microsoft.com/office/drawing/2014/main" id="{F46CE0F0-25AA-41C6-B204-4ABE61C9C20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0" name="直線コネクタ 249">
          <a:extLst>
            <a:ext uri="{FF2B5EF4-FFF2-40B4-BE49-F238E27FC236}">
              <a16:creationId xmlns:a16="http://schemas.microsoft.com/office/drawing/2014/main" id="{87F506B1-6200-4572-BF17-45F2DF3FB03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1" name="テキスト ボックス 250">
          <a:extLst>
            <a:ext uri="{FF2B5EF4-FFF2-40B4-BE49-F238E27FC236}">
              <a16:creationId xmlns:a16="http://schemas.microsoft.com/office/drawing/2014/main" id="{5820AC85-6E90-4274-ABBF-D338B5F17B29}"/>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2" name="直線コネクタ 251">
          <a:extLst>
            <a:ext uri="{FF2B5EF4-FFF2-40B4-BE49-F238E27FC236}">
              <a16:creationId xmlns:a16="http://schemas.microsoft.com/office/drawing/2014/main" id="{5AD3D080-E53F-4434-B53F-A5F6CFF84AF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3" name="テキスト ボックス 252">
          <a:extLst>
            <a:ext uri="{FF2B5EF4-FFF2-40B4-BE49-F238E27FC236}">
              <a16:creationId xmlns:a16="http://schemas.microsoft.com/office/drawing/2014/main" id="{27914C2A-5859-4591-8356-34A621CDFDD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4" name="直線コネクタ 253">
          <a:extLst>
            <a:ext uri="{FF2B5EF4-FFF2-40B4-BE49-F238E27FC236}">
              <a16:creationId xmlns:a16="http://schemas.microsoft.com/office/drawing/2014/main" id="{B7211D89-DCAE-445E-B0E3-94A5FC48D18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5" name="テキスト ボックス 254">
          <a:extLst>
            <a:ext uri="{FF2B5EF4-FFF2-40B4-BE49-F238E27FC236}">
              <a16:creationId xmlns:a16="http://schemas.microsoft.com/office/drawing/2014/main" id="{14C45ECF-155B-4DBD-8B17-85FA7DF5A06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6" name="直線コネクタ 255">
          <a:extLst>
            <a:ext uri="{FF2B5EF4-FFF2-40B4-BE49-F238E27FC236}">
              <a16:creationId xmlns:a16="http://schemas.microsoft.com/office/drawing/2014/main" id="{B0FC1B29-6313-4267-8C85-EC630D9B871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7" name="テキスト ボックス 256">
          <a:extLst>
            <a:ext uri="{FF2B5EF4-FFF2-40B4-BE49-F238E27FC236}">
              <a16:creationId xmlns:a16="http://schemas.microsoft.com/office/drawing/2014/main" id="{9CE075B6-C098-4F19-BF7E-58C9BCCBA3D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8" name="直線コネクタ 257">
          <a:extLst>
            <a:ext uri="{FF2B5EF4-FFF2-40B4-BE49-F238E27FC236}">
              <a16:creationId xmlns:a16="http://schemas.microsoft.com/office/drawing/2014/main" id="{FAB1F8BA-F59F-4794-AC93-023A67550E8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9" name="テキスト ボックス 258">
          <a:extLst>
            <a:ext uri="{FF2B5EF4-FFF2-40B4-BE49-F238E27FC236}">
              <a16:creationId xmlns:a16="http://schemas.microsoft.com/office/drawing/2014/main" id="{1A01E0B1-E4AE-413A-A74B-8ABA561FFD4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a:extLst>
            <a:ext uri="{FF2B5EF4-FFF2-40B4-BE49-F238E27FC236}">
              <a16:creationId xmlns:a16="http://schemas.microsoft.com/office/drawing/2014/main" id="{DF0B384A-858C-4C89-9D7B-5FCE50820E8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1" name="テキスト ボックス 260">
          <a:extLst>
            <a:ext uri="{FF2B5EF4-FFF2-40B4-BE49-F238E27FC236}">
              <a16:creationId xmlns:a16="http://schemas.microsoft.com/office/drawing/2014/main" id="{7E43F89D-2485-4BE6-AC7F-411BA7201E84}"/>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公営住宅】&#10;有形固定資産減価償却率グラフ枠">
          <a:extLst>
            <a:ext uri="{FF2B5EF4-FFF2-40B4-BE49-F238E27FC236}">
              <a16:creationId xmlns:a16="http://schemas.microsoft.com/office/drawing/2014/main" id="{1F9CA208-0419-473A-A176-E552DCF4D25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60961</xdr:rowOff>
    </xdr:to>
    <xdr:cxnSp macro="">
      <xdr:nvCxnSpPr>
        <xdr:cNvPr id="263" name="直線コネクタ 262">
          <a:extLst>
            <a:ext uri="{FF2B5EF4-FFF2-40B4-BE49-F238E27FC236}">
              <a16:creationId xmlns:a16="http://schemas.microsoft.com/office/drawing/2014/main" id="{C53E3796-3B63-450C-A6DF-4D8F7490A22B}"/>
            </a:ext>
          </a:extLst>
        </xdr:cNvPr>
        <xdr:cNvCxnSpPr/>
      </xdr:nvCxnSpPr>
      <xdr:spPr>
        <a:xfrm flipV="1">
          <a:off x="4634865" y="13451205"/>
          <a:ext cx="0" cy="13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64" name="【公営住宅】&#10;有形固定資産減価償却率最小値テキスト">
          <a:extLst>
            <a:ext uri="{FF2B5EF4-FFF2-40B4-BE49-F238E27FC236}">
              <a16:creationId xmlns:a16="http://schemas.microsoft.com/office/drawing/2014/main" id="{25149803-20D1-4136-AD38-DCB614E9910C}"/>
            </a:ext>
          </a:extLst>
        </xdr:cNvPr>
        <xdr:cNvSpPr txBox="1"/>
      </xdr:nvSpPr>
      <xdr:spPr>
        <a:xfrm>
          <a:off x="4673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65" name="直線コネクタ 264">
          <a:extLst>
            <a:ext uri="{FF2B5EF4-FFF2-40B4-BE49-F238E27FC236}">
              <a16:creationId xmlns:a16="http://schemas.microsoft.com/office/drawing/2014/main" id="{71829498-15E1-49B5-9601-89A24CD5CD62}"/>
            </a:ext>
          </a:extLst>
        </xdr:cNvPr>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66" name="【公営住宅】&#10;有形固定資産減価償却率最大値テキスト">
          <a:extLst>
            <a:ext uri="{FF2B5EF4-FFF2-40B4-BE49-F238E27FC236}">
              <a16:creationId xmlns:a16="http://schemas.microsoft.com/office/drawing/2014/main" id="{E6FD3239-262F-4DB4-9C04-383425A19B6B}"/>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67" name="直線コネクタ 266">
          <a:extLst>
            <a:ext uri="{FF2B5EF4-FFF2-40B4-BE49-F238E27FC236}">
              <a16:creationId xmlns:a16="http://schemas.microsoft.com/office/drawing/2014/main" id="{2774A1C6-02E0-4B3A-9958-ABF546E75910}"/>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41927</xdr:rowOff>
    </xdr:from>
    <xdr:ext cx="405111" cy="259045"/>
    <xdr:sp macro="" textlink="">
      <xdr:nvSpPr>
        <xdr:cNvPr id="268" name="【公営住宅】&#10;有形固定資産減価償却率平均値テキスト">
          <a:extLst>
            <a:ext uri="{FF2B5EF4-FFF2-40B4-BE49-F238E27FC236}">
              <a16:creationId xmlns:a16="http://schemas.microsoft.com/office/drawing/2014/main" id="{1AA37184-2169-414A-A2CF-FD1923F3F093}"/>
            </a:ext>
          </a:extLst>
        </xdr:cNvPr>
        <xdr:cNvSpPr txBox="1"/>
      </xdr:nvSpPr>
      <xdr:spPr>
        <a:xfrm>
          <a:off x="4673600" y="1410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69" name="フローチャート: 判断 268">
          <a:extLst>
            <a:ext uri="{FF2B5EF4-FFF2-40B4-BE49-F238E27FC236}">
              <a16:creationId xmlns:a16="http://schemas.microsoft.com/office/drawing/2014/main" id="{BD8D737C-9D3E-406B-8DE5-B4084ADAF8CA}"/>
            </a:ext>
          </a:extLst>
        </xdr:cNvPr>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57786</xdr:rowOff>
    </xdr:from>
    <xdr:to>
      <xdr:col>20</xdr:col>
      <xdr:colOff>38100</xdr:colOff>
      <xdr:row>82</xdr:row>
      <xdr:rowOff>159386</xdr:rowOff>
    </xdr:to>
    <xdr:sp macro="" textlink="">
      <xdr:nvSpPr>
        <xdr:cNvPr id="270" name="フローチャート: 判断 269">
          <a:extLst>
            <a:ext uri="{FF2B5EF4-FFF2-40B4-BE49-F238E27FC236}">
              <a16:creationId xmlns:a16="http://schemas.microsoft.com/office/drawing/2014/main" id="{8EFC442E-CDCC-4386-84E9-2573B37235ED}"/>
            </a:ext>
          </a:extLst>
        </xdr:cNvPr>
        <xdr:cNvSpPr/>
      </xdr:nvSpPr>
      <xdr:spPr>
        <a:xfrm>
          <a:off x="3746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170180</xdr:rowOff>
    </xdr:from>
    <xdr:to>
      <xdr:col>15</xdr:col>
      <xdr:colOff>101600</xdr:colOff>
      <xdr:row>82</xdr:row>
      <xdr:rowOff>100330</xdr:rowOff>
    </xdr:to>
    <xdr:sp macro="" textlink="">
      <xdr:nvSpPr>
        <xdr:cNvPr id="271" name="フローチャート: 判断 270">
          <a:extLst>
            <a:ext uri="{FF2B5EF4-FFF2-40B4-BE49-F238E27FC236}">
              <a16:creationId xmlns:a16="http://schemas.microsoft.com/office/drawing/2014/main" id="{BED8EB55-A6FB-4217-B815-3DD865A57C33}"/>
            </a:ext>
          </a:extLst>
        </xdr:cNvPr>
        <xdr:cNvSpPr/>
      </xdr:nvSpPr>
      <xdr:spPr>
        <a:xfrm>
          <a:off x="2857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36830</xdr:rowOff>
    </xdr:from>
    <xdr:to>
      <xdr:col>10</xdr:col>
      <xdr:colOff>165100</xdr:colOff>
      <xdr:row>82</xdr:row>
      <xdr:rowOff>138430</xdr:rowOff>
    </xdr:to>
    <xdr:sp macro="" textlink="">
      <xdr:nvSpPr>
        <xdr:cNvPr id="272" name="フローチャート: 判断 271">
          <a:extLst>
            <a:ext uri="{FF2B5EF4-FFF2-40B4-BE49-F238E27FC236}">
              <a16:creationId xmlns:a16="http://schemas.microsoft.com/office/drawing/2014/main" id="{739EA2CF-852E-4500-9847-9ACBF84570D7}"/>
            </a:ext>
          </a:extLst>
        </xdr:cNvPr>
        <xdr:cNvSpPr/>
      </xdr:nvSpPr>
      <xdr:spPr>
        <a:xfrm>
          <a:off x="1968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63500</xdr:rowOff>
    </xdr:from>
    <xdr:to>
      <xdr:col>6</xdr:col>
      <xdr:colOff>38100</xdr:colOff>
      <xdr:row>82</xdr:row>
      <xdr:rowOff>165100</xdr:rowOff>
    </xdr:to>
    <xdr:sp macro="" textlink="">
      <xdr:nvSpPr>
        <xdr:cNvPr id="273" name="フローチャート: 判断 272">
          <a:extLst>
            <a:ext uri="{FF2B5EF4-FFF2-40B4-BE49-F238E27FC236}">
              <a16:creationId xmlns:a16="http://schemas.microsoft.com/office/drawing/2014/main" id="{AFAA844D-9B89-4103-8F5C-7A8A160E3F7A}"/>
            </a:ext>
          </a:extLst>
        </xdr:cNvPr>
        <xdr:cNvSpPr/>
      </xdr:nvSpPr>
      <xdr:spPr>
        <a:xfrm>
          <a:off x="107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D98C735E-7F3B-423F-AEAA-19324B40F61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938BAE14-5683-4AE8-B741-94062059B23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3963710B-D27F-4D9E-9FF6-EC418D0C9D9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9034CF73-6173-4112-8DFF-36A1B0C7DAF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C43853BB-688E-43FB-B2AB-202E3B49CD0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40639</xdr:rowOff>
    </xdr:from>
    <xdr:to>
      <xdr:col>24</xdr:col>
      <xdr:colOff>114300</xdr:colOff>
      <xdr:row>79</xdr:row>
      <xdr:rowOff>142239</xdr:rowOff>
    </xdr:to>
    <xdr:sp macro="" textlink="">
      <xdr:nvSpPr>
        <xdr:cNvPr id="279" name="楕円 278">
          <a:extLst>
            <a:ext uri="{FF2B5EF4-FFF2-40B4-BE49-F238E27FC236}">
              <a16:creationId xmlns:a16="http://schemas.microsoft.com/office/drawing/2014/main" id="{8FCA93E7-908E-4183-BDFD-0D3754193244}"/>
            </a:ext>
          </a:extLst>
        </xdr:cNvPr>
        <xdr:cNvSpPr/>
      </xdr:nvSpPr>
      <xdr:spPr>
        <a:xfrm>
          <a:off x="4584700" y="1358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63516</xdr:rowOff>
    </xdr:from>
    <xdr:ext cx="405111" cy="259045"/>
    <xdr:sp macro="" textlink="">
      <xdr:nvSpPr>
        <xdr:cNvPr id="280" name="【公営住宅】&#10;有形固定資産減価償却率該当値テキスト">
          <a:extLst>
            <a:ext uri="{FF2B5EF4-FFF2-40B4-BE49-F238E27FC236}">
              <a16:creationId xmlns:a16="http://schemas.microsoft.com/office/drawing/2014/main" id="{1B8AF510-7A54-4978-9A14-EB4ECE31CCB4}"/>
            </a:ext>
          </a:extLst>
        </xdr:cNvPr>
        <xdr:cNvSpPr txBox="1"/>
      </xdr:nvSpPr>
      <xdr:spPr>
        <a:xfrm>
          <a:off x="4673600" y="1343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57786</xdr:rowOff>
    </xdr:from>
    <xdr:to>
      <xdr:col>20</xdr:col>
      <xdr:colOff>38100</xdr:colOff>
      <xdr:row>79</xdr:row>
      <xdr:rowOff>159386</xdr:rowOff>
    </xdr:to>
    <xdr:sp macro="" textlink="">
      <xdr:nvSpPr>
        <xdr:cNvPr id="281" name="楕円 280">
          <a:extLst>
            <a:ext uri="{FF2B5EF4-FFF2-40B4-BE49-F238E27FC236}">
              <a16:creationId xmlns:a16="http://schemas.microsoft.com/office/drawing/2014/main" id="{11AB542C-4E18-4D64-8C80-BE35AAB4DD59}"/>
            </a:ext>
          </a:extLst>
        </xdr:cNvPr>
        <xdr:cNvSpPr/>
      </xdr:nvSpPr>
      <xdr:spPr>
        <a:xfrm>
          <a:off x="3746500" y="1360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91439</xdr:rowOff>
    </xdr:from>
    <xdr:to>
      <xdr:col>24</xdr:col>
      <xdr:colOff>63500</xdr:colOff>
      <xdr:row>79</xdr:row>
      <xdr:rowOff>108586</xdr:rowOff>
    </xdr:to>
    <xdr:cxnSp macro="">
      <xdr:nvCxnSpPr>
        <xdr:cNvPr id="282" name="直線コネクタ 281">
          <a:extLst>
            <a:ext uri="{FF2B5EF4-FFF2-40B4-BE49-F238E27FC236}">
              <a16:creationId xmlns:a16="http://schemas.microsoft.com/office/drawing/2014/main" id="{76B1E6FB-BEC3-49F9-8D35-A524F557069F}"/>
            </a:ext>
          </a:extLst>
        </xdr:cNvPr>
        <xdr:cNvCxnSpPr/>
      </xdr:nvCxnSpPr>
      <xdr:spPr>
        <a:xfrm flipV="1">
          <a:off x="3797300" y="13635989"/>
          <a:ext cx="8382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34925</xdr:rowOff>
    </xdr:from>
    <xdr:to>
      <xdr:col>15</xdr:col>
      <xdr:colOff>101600</xdr:colOff>
      <xdr:row>79</xdr:row>
      <xdr:rowOff>136525</xdr:rowOff>
    </xdr:to>
    <xdr:sp macro="" textlink="">
      <xdr:nvSpPr>
        <xdr:cNvPr id="283" name="楕円 282">
          <a:extLst>
            <a:ext uri="{FF2B5EF4-FFF2-40B4-BE49-F238E27FC236}">
              <a16:creationId xmlns:a16="http://schemas.microsoft.com/office/drawing/2014/main" id="{41EBCF0D-9C9D-4360-BD7A-CF114037AE08}"/>
            </a:ext>
          </a:extLst>
        </xdr:cNvPr>
        <xdr:cNvSpPr/>
      </xdr:nvSpPr>
      <xdr:spPr>
        <a:xfrm>
          <a:off x="2857500" y="135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85725</xdr:rowOff>
    </xdr:from>
    <xdr:to>
      <xdr:col>19</xdr:col>
      <xdr:colOff>177800</xdr:colOff>
      <xdr:row>79</xdr:row>
      <xdr:rowOff>108586</xdr:rowOff>
    </xdr:to>
    <xdr:cxnSp macro="">
      <xdr:nvCxnSpPr>
        <xdr:cNvPr id="284" name="直線コネクタ 283">
          <a:extLst>
            <a:ext uri="{FF2B5EF4-FFF2-40B4-BE49-F238E27FC236}">
              <a16:creationId xmlns:a16="http://schemas.microsoft.com/office/drawing/2014/main" id="{290C4917-6855-4135-8B4E-6506F17C28C7}"/>
            </a:ext>
          </a:extLst>
        </xdr:cNvPr>
        <xdr:cNvCxnSpPr/>
      </xdr:nvCxnSpPr>
      <xdr:spPr>
        <a:xfrm>
          <a:off x="2908300" y="1363027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150513</xdr:rowOff>
    </xdr:from>
    <xdr:ext cx="405111" cy="259045"/>
    <xdr:sp macro="" textlink="">
      <xdr:nvSpPr>
        <xdr:cNvPr id="285" name="n_1aveValue【公営住宅】&#10;有形固定資産減価償却率">
          <a:extLst>
            <a:ext uri="{FF2B5EF4-FFF2-40B4-BE49-F238E27FC236}">
              <a16:creationId xmlns:a16="http://schemas.microsoft.com/office/drawing/2014/main" id="{06260230-3406-42F7-ADFE-DCA4D62E6551}"/>
            </a:ext>
          </a:extLst>
        </xdr:cNvPr>
        <xdr:cNvSpPr txBox="1"/>
      </xdr:nvSpPr>
      <xdr:spPr>
        <a:xfrm>
          <a:off x="35820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91457</xdr:rowOff>
    </xdr:from>
    <xdr:ext cx="405111" cy="259045"/>
    <xdr:sp macro="" textlink="">
      <xdr:nvSpPr>
        <xdr:cNvPr id="286" name="n_2aveValue【公営住宅】&#10;有形固定資産減価償却率">
          <a:extLst>
            <a:ext uri="{FF2B5EF4-FFF2-40B4-BE49-F238E27FC236}">
              <a16:creationId xmlns:a16="http://schemas.microsoft.com/office/drawing/2014/main" id="{7E835E0F-73E8-458B-9AFD-249ED4744C11}"/>
            </a:ext>
          </a:extLst>
        </xdr:cNvPr>
        <xdr:cNvSpPr txBox="1"/>
      </xdr:nvSpPr>
      <xdr:spPr>
        <a:xfrm>
          <a:off x="2705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154957</xdr:rowOff>
    </xdr:from>
    <xdr:ext cx="405111" cy="259045"/>
    <xdr:sp macro="" textlink="">
      <xdr:nvSpPr>
        <xdr:cNvPr id="287" name="n_3aveValue【公営住宅】&#10;有形固定資産減価償却率">
          <a:extLst>
            <a:ext uri="{FF2B5EF4-FFF2-40B4-BE49-F238E27FC236}">
              <a16:creationId xmlns:a16="http://schemas.microsoft.com/office/drawing/2014/main" id="{9D2CD30C-417C-4E78-94AB-98F356ECC856}"/>
            </a:ext>
          </a:extLst>
        </xdr:cNvPr>
        <xdr:cNvSpPr txBox="1"/>
      </xdr:nvSpPr>
      <xdr:spPr>
        <a:xfrm>
          <a:off x="18167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10177</xdr:rowOff>
    </xdr:from>
    <xdr:ext cx="405111" cy="259045"/>
    <xdr:sp macro="" textlink="">
      <xdr:nvSpPr>
        <xdr:cNvPr id="288" name="n_4aveValue【公営住宅】&#10;有形固定資産減価償却率">
          <a:extLst>
            <a:ext uri="{FF2B5EF4-FFF2-40B4-BE49-F238E27FC236}">
              <a16:creationId xmlns:a16="http://schemas.microsoft.com/office/drawing/2014/main" id="{8040BF6D-D95D-41E3-BC16-6954D4158B44}"/>
            </a:ext>
          </a:extLst>
        </xdr:cNvPr>
        <xdr:cNvSpPr txBox="1"/>
      </xdr:nvSpPr>
      <xdr:spPr>
        <a:xfrm>
          <a:off x="927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4463</xdr:rowOff>
    </xdr:from>
    <xdr:ext cx="405111" cy="259045"/>
    <xdr:sp macro="" textlink="">
      <xdr:nvSpPr>
        <xdr:cNvPr id="289" name="n_1mainValue【公営住宅】&#10;有形固定資産減価償却率">
          <a:extLst>
            <a:ext uri="{FF2B5EF4-FFF2-40B4-BE49-F238E27FC236}">
              <a16:creationId xmlns:a16="http://schemas.microsoft.com/office/drawing/2014/main" id="{EC96075E-3DCE-40BC-B89F-5FD2231A74F8}"/>
            </a:ext>
          </a:extLst>
        </xdr:cNvPr>
        <xdr:cNvSpPr txBox="1"/>
      </xdr:nvSpPr>
      <xdr:spPr>
        <a:xfrm>
          <a:off x="3582044" y="1337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153052</xdr:rowOff>
    </xdr:from>
    <xdr:ext cx="405111" cy="259045"/>
    <xdr:sp macro="" textlink="">
      <xdr:nvSpPr>
        <xdr:cNvPr id="290" name="n_2mainValue【公営住宅】&#10;有形固定資産減価償却率">
          <a:extLst>
            <a:ext uri="{FF2B5EF4-FFF2-40B4-BE49-F238E27FC236}">
              <a16:creationId xmlns:a16="http://schemas.microsoft.com/office/drawing/2014/main" id="{F0430371-F197-46A7-B639-8089AC0C68C3}"/>
            </a:ext>
          </a:extLst>
        </xdr:cNvPr>
        <xdr:cNvSpPr txBox="1"/>
      </xdr:nvSpPr>
      <xdr:spPr>
        <a:xfrm>
          <a:off x="2705744" y="1335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1" name="正方形/長方形 290">
          <a:extLst>
            <a:ext uri="{FF2B5EF4-FFF2-40B4-BE49-F238E27FC236}">
              <a16:creationId xmlns:a16="http://schemas.microsoft.com/office/drawing/2014/main" id="{7366EDAC-B402-476E-B63B-A02CA2C1EA5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2" name="正方形/長方形 291">
          <a:extLst>
            <a:ext uri="{FF2B5EF4-FFF2-40B4-BE49-F238E27FC236}">
              <a16:creationId xmlns:a16="http://schemas.microsoft.com/office/drawing/2014/main" id="{02DA73B9-9B52-4EBE-B5C7-50D8B13F46A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3" name="正方形/長方形 292">
          <a:extLst>
            <a:ext uri="{FF2B5EF4-FFF2-40B4-BE49-F238E27FC236}">
              <a16:creationId xmlns:a16="http://schemas.microsoft.com/office/drawing/2014/main" id="{2A712547-2624-4085-A17C-18F34B88654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4" name="正方形/長方形 293">
          <a:extLst>
            <a:ext uri="{FF2B5EF4-FFF2-40B4-BE49-F238E27FC236}">
              <a16:creationId xmlns:a16="http://schemas.microsoft.com/office/drawing/2014/main" id="{245E4F43-854E-482D-A522-89C874757DC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5" name="正方形/長方形 294">
          <a:extLst>
            <a:ext uri="{FF2B5EF4-FFF2-40B4-BE49-F238E27FC236}">
              <a16:creationId xmlns:a16="http://schemas.microsoft.com/office/drawing/2014/main" id="{7A413B95-6FE2-48F5-857A-67271A4EB49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6" name="正方形/長方形 295">
          <a:extLst>
            <a:ext uri="{FF2B5EF4-FFF2-40B4-BE49-F238E27FC236}">
              <a16:creationId xmlns:a16="http://schemas.microsoft.com/office/drawing/2014/main" id="{6C6FD34B-E4D7-4F3A-AB61-5D92F31F97D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7" name="正方形/長方形 296">
          <a:extLst>
            <a:ext uri="{FF2B5EF4-FFF2-40B4-BE49-F238E27FC236}">
              <a16:creationId xmlns:a16="http://schemas.microsoft.com/office/drawing/2014/main" id="{62A9874E-2A34-44A7-A6CA-284F579CD5B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8" name="正方形/長方形 297">
          <a:extLst>
            <a:ext uri="{FF2B5EF4-FFF2-40B4-BE49-F238E27FC236}">
              <a16:creationId xmlns:a16="http://schemas.microsoft.com/office/drawing/2014/main" id="{628101FC-9CB8-4D2E-AC22-4624C8AE1D6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9" name="テキスト ボックス 298">
          <a:extLst>
            <a:ext uri="{FF2B5EF4-FFF2-40B4-BE49-F238E27FC236}">
              <a16:creationId xmlns:a16="http://schemas.microsoft.com/office/drawing/2014/main" id="{AF4581F3-DEE5-4F97-8465-65E09490040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0" name="直線コネクタ 299">
          <a:extLst>
            <a:ext uri="{FF2B5EF4-FFF2-40B4-BE49-F238E27FC236}">
              <a16:creationId xmlns:a16="http://schemas.microsoft.com/office/drawing/2014/main" id="{7F4C10AB-DA80-4D6D-8F14-CCF2B3F4AB0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1" name="直線コネクタ 300">
          <a:extLst>
            <a:ext uri="{FF2B5EF4-FFF2-40B4-BE49-F238E27FC236}">
              <a16:creationId xmlns:a16="http://schemas.microsoft.com/office/drawing/2014/main" id="{1BA1F8E7-650C-44BB-9F81-31D3F75CF078}"/>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2" name="テキスト ボックス 301">
          <a:extLst>
            <a:ext uri="{FF2B5EF4-FFF2-40B4-BE49-F238E27FC236}">
              <a16:creationId xmlns:a16="http://schemas.microsoft.com/office/drawing/2014/main" id="{6564BD56-EDE0-4E14-A884-A8934FC62A5D}"/>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3" name="直線コネクタ 302">
          <a:extLst>
            <a:ext uri="{FF2B5EF4-FFF2-40B4-BE49-F238E27FC236}">
              <a16:creationId xmlns:a16="http://schemas.microsoft.com/office/drawing/2014/main" id="{91A93147-7625-494E-A1B6-C5EF8A07D28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4" name="テキスト ボックス 303">
          <a:extLst>
            <a:ext uri="{FF2B5EF4-FFF2-40B4-BE49-F238E27FC236}">
              <a16:creationId xmlns:a16="http://schemas.microsoft.com/office/drawing/2014/main" id="{09874D1B-47A2-44AB-BA39-4D2665B1F51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5" name="直線コネクタ 304">
          <a:extLst>
            <a:ext uri="{FF2B5EF4-FFF2-40B4-BE49-F238E27FC236}">
              <a16:creationId xmlns:a16="http://schemas.microsoft.com/office/drawing/2014/main" id="{C8320E0C-894A-4AF2-B252-81508BD89E97}"/>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6" name="テキスト ボックス 305">
          <a:extLst>
            <a:ext uri="{FF2B5EF4-FFF2-40B4-BE49-F238E27FC236}">
              <a16:creationId xmlns:a16="http://schemas.microsoft.com/office/drawing/2014/main" id="{46DCD923-C6E9-4101-AEA3-AE78E7D46773}"/>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7" name="直線コネクタ 306">
          <a:extLst>
            <a:ext uri="{FF2B5EF4-FFF2-40B4-BE49-F238E27FC236}">
              <a16:creationId xmlns:a16="http://schemas.microsoft.com/office/drawing/2014/main" id="{D6EE2FC1-B0F5-4D1F-8C95-392D66F2271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8" name="テキスト ボックス 307">
          <a:extLst>
            <a:ext uri="{FF2B5EF4-FFF2-40B4-BE49-F238E27FC236}">
              <a16:creationId xmlns:a16="http://schemas.microsoft.com/office/drawing/2014/main" id="{58BE312A-2FBA-4E43-BBE2-33F139AAA90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9" name="【公営住宅】&#10;一人当たり面積グラフ枠">
          <a:extLst>
            <a:ext uri="{FF2B5EF4-FFF2-40B4-BE49-F238E27FC236}">
              <a16:creationId xmlns:a16="http://schemas.microsoft.com/office/drawing/2014/main" id="{88F6AAA0-646E-445E-8A06-C7DFC304942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27812</xdr:rowOff>
    </xdr:from>
    <xdr:to>
      <xdr:col>54</xdr:col>
      <xdr:colOff>189865</xdr:colOff>
      <xdr:row>85</xdr:row>
      <xdr:rowOff>89536</xdr:rowOff>
    </xdr:to>
    <xdr:cxnSp macro="">
      <xdr:nvCxnSpPr>
        <xdr:cNvPr id="310" name="直線コネクタ 309">
          <a:extLst>
            <a:ext uri="{FF2B5EF4-FFF2-40B4-BE49-F238E27FC236}">
              <a16:creationId xmlns:a16="http://schemas.microsoft.com/office/drawing/2014/main" id="{49577E52-2233-4696-A96F-42F5F98A6B0A}"/>
            </a:ext>
          </a:extLst>
        </xdr:cNvPr>
        <xdr:cNvCxnSpPr/>
      </xdr:nvCxnSpPr>
      <xdr:spPr>
        <a:xfrm flipV="1">
          <a:off x="10476865" y="13400912"/>
          <a:ext cx="0" cy="126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11" name="【公営住宅】&#10;一人当たり面積最小値テキスト">
          <a:extLst>
            <a:ext uri="{FF2B5EF4-FFF2-40B4-BE49-F238E27FC236}">
              <a16:creationId xmlns:a16="http://schemas.microsoft.com/office/drawing/2014/main" id="{F27107DD-6344-4B1A-8469-1317070E6E21}"/>
            </a:ext>
          </a:extLst>
        </xdr:cNvPr>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12" name="直線コネクタ 311">
          <a:extLst>
            <a:ext uri="{FF2B5EF4-FFF2-40B4-BE49-F238E27FC236}">
              <a16:creationId xmlns:a16="http://schemas.microsoft.com/office/drawing/2014/main" id="{FAA618CE-EE1E-40A6-8828-32BE359EA333}"/>
            </a:ext>
          </a:extLst>
        </xdr:cNvPr>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145939</xdr:rowOff>
    </xdr:from>
    <xdr:ext cx="469744" cy="259045"/>
    <xdr:sp macro="" textlink="">
      <xdr:nvSpPr>
        <xdr:cNvPr id="313" name="【公営住宅】&#10;一人当たり面積最大値テキスト">
          <a:extLst>
            <a:ext uri="{FF2B5EF4-FFF2-40B4-BE49-F238E27FC236}">
              <a16:creationId xmlns:a16="http://schemas.microsoft.com/office/drawing/2014/main" id="{9A49F33C-D727-4E30-A116-34BBDEF50F3A}"/>
            </a:ext>
          </a:extLst>
        </xdr:cNvPr>
        <xdr:cNvSpPr txBox="1"/>
      </xdr:nvSpPr>
      <xdr:spPr>
        <a:xfrm>
          <a:off x="10515600" y="1317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27812</xdr:rowOff>
    </xdr:from>
    <xdr:to>
      <xdr:col>55</xdr:col>
      <xdr:colOff>88900</xdr:colOff>
      <xdr:row>78</xdr:row>
      <xdr:rowOff>27812</xdr:rowOff>
    </xdr:to>
    <xdr:cxnSp macro="">
      <xdr:nvCxnSpPr>
        <xdr:cNvPr id="314" name="直線コネクタ 313">
          <a:extLst>
            <a:ext uri="{FF2B5EF4-FFF2-40B4-BE49-F238E27FC236}">
              <a16:creationId xmlns:a16="http://schemas.microsoft.com/office/drawing/2014/main" id="{369A2C1E-60F2-4456-98F1-0C2231B074D2}"/>
            </a:ext>
          </a:extLst>
        </xdr:cNvPr>
        <xdr:cNvCxnSpPr/>
      </xdr:nvCxnSpPr>
      <xdr:spPr>
        <a:xfrm>
          <a:off x="10388600" y="1340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74883</xdr:rowOff>
    </xdr:from>
    <xdr:ext cx="469744" cy="259045"/>
    <xdr:sp macro="" textlink="">
      <xdr:nvSpPr>
        <xdr:cNvPr id="315" name="【公営住宅】&#10;一人当たり面積平均値テキスト">
          <a:extLst>
            <a:ext uri="{FF2B5EF4-FFF2-40B4-BE49-F238E27FC236}">
              <a16:creationId xmlns:a16="http://schemas.microsoft.com/office/drawing/2014/main" id="{76C0C5AF-4941-459D-962A-761FCD75B463}"/>
            </a:ext>
          </a:extLst>
        </xdr:cNvPr>
        <xdr:cNvSpPr txBox="1"/>
      </xdr:nvSpPr>
      <xdr:spPr>
        <a:xfrm>
          <a:off x="10515600" y="1430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16" name="フローチャート: 判断 315">
          <a:extLst>
            <a:ext uri="{FF2B5EF4-FFF2-40B4-BE49-F238E27FC236}">
              <a16:creationId xmlns:a16="http://schemas.microsoft.com/office/drawing/2014/main" id="{D094A8EA-8A6C-4D5C-BA11-E8E30A551937}"/>
            </a:ext>
          </a:extLst>
        </xdr:cNvPr>
        <xdr:cNvSpPr/>
      </xdr:nvSpPr>
      <xdr:spPr>
        <a:xfrm>
          <a:off x="10426700" y="1432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107886</xdr:rowOff>
    </xdr:from>
    <xdr:to>
      <xdr:col>50</xdr:col>
      <xdr:colOff>165100</xdr:colOff>
      <xdr:row>84</xdr:row>
      <xdr:rowOff>38036</xdr:rowOff>
    </xdr:to>
    <xdr:sp macro="" textlink="">
      <xdr:nvSpPr>
        <xdr:cNvPr id="317" name="フローチャート: 判断 316">
          <a:extLst>
            <a:ext uri="{FF2B5EF4-FFF2-40B4-BE49-F238E27FC236}">
              <a16:creationId xmlns:a16="http://schemas.microsoft.com/office/drawing/2014/main" id="{8EF7717A-D38A-45CE-8C53-80D4D805792F}"/>
            </a:ext>
          </a:extLst>
        </xdr:cNvPr>
        <xdr:cNvSpPr/>
      </xdr:nvSpPr>
      <xdr:spPr>
        <a:xfrm>
          <a:off x="9588500" y="1433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136461</xdr:rowOff>
    </xdr:from>
    <xdr:to>
      <xdr:col>46</xdr:col>
      <xdr:colOff>38100</xdr:colOff>
      <xdr:row>83</xdr:row>
      <xdr:rowOff>66611</xdr:rowOff>
    </xdr:to>
    <xdr:sp macro="" textlink="">
      <xdr:nvSpPr>
        <xdr:cNvPr id="318" name="フローチャート: 判断 317">
          <a:extLst>
            <a:ext uri="{FF2B5EF4-FFF2-40B4-BE49-F238E27FC236}">
              <a16:creationId xmlns:a16="http://schemas.microsoft.com/office/drawing/2014/main" id="{9712774D-5120-4B34-8D05-362D72797CC2}"/>
            </a:ext>
          </a:extLst>
        </xdr:cNvPr>
        <xdr:cNvSpPr/>
      </xdr:nvSpPr>
      <xdr:spPr>
        <a:xfrm>
          <a:off x="8699500" y="1419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146749</xdr:rowOff>
    </xdr:from>
    <xdr:to>
      <xdr:col>41</xdr:col>
      <xdr:colOff>101600</xdr:colOff>
      <xdr:row>83</xdr:row>
      <xdr:rowOff>76899</xdr:rowOff>
    </xdr:to>
    <xdr:sp macro="" textlink="">
      <xdr:nvSpPr>
        <xdr:cNvPr id="319" name="フローチャート: 判断 318">
          <a:extLst>
            <a:ext uri="{FF2B5EF4-FFF2-40B4-BE49-F238E27FC236}">
              <a16:creationId xmlns:a16="http://schemas.microsoft.com/office/drawing/2014/main" id="{5FFEC150-5089-4856-8E4B-FD0D8FE561E9}"/>
            </a:ext>
          </a:extLst>
        </xdr:cNvPr>
        <xdr:cNvSpPr/>
      </xdr:nvSpPr>
      <xdr:spPr>
        <a:xfrm>
          <a:off x="7810500" y="1420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15875</xdr:rowOff>
    </xdr:from>
    <xdr:to>
      <xdr:col>36</xdr:col>
      <xdr:colOff>165100</xdr:colOff>
      <xdr:row>83</xdr:row>
      <xdr:rowOff>117475</xdr:rowOff>
    </xdr:to>
    <xdr:sp macro="" textlink="">
      <xdr:nvSpPr>
        <xdr:cNvPr id="320" name="フローチャート: 判断 319">
          <a:extLst>
            <a:ext uri="{FF2B5EF4-FFF2-40B4-BE49-F238E27FC236}">
              <a16:creationId xmlns:a16="http://schemas.microsoft.com/office/drawing/2014/main" id="{241B76AC-8C6F-497A-A435-A4D5D8D29B41}"/>
            </a:ext>
          </a:extLst>
        </xdr:cNvPr>
        <xdr:cNvSpPr/>
      </xdr:nvSpPr>
      <xdr:spPr>
        <a:xfrm>
          <a:off x="6921500" y="1424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D07AAD51-7FB6-473F-89FB-211EF39C616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B2A137A1-CA45-47E9-AB6A-D79C37175F4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3342B5DF-33C5-499A-ACC4-2CF8EEA40E8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23D2F73F-14DC-476D-AD29-CCDAC19BC1B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E4A901D1-8832-4192-97AC-EC2E50E26CB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71882</xdr:rowOff>
    </xdr:from>
    <xdr:to>
      <xdr:col>55</xdr:col>
      <xdr:colOff>50800</xdr:colOff>
      <xdr:row>84</xdr:row>
      <xdr:rowOff>2032</xdr:rowOff>
    </xdr:to>
    <xdr:sp macro="" textlink="">
      <xdr:nvSpPr>
        <xdr:cNvPr id="326" name="楕円 325">
          <a:extLst>
            <a:ext uri="{FF2B5EF4-FFF2-40B4-BE49-F238E27FC236}">
              <a16:creationId xmlns:a16="http://schemas.microsoft.com/office/drawing/2014/main" id="{E04D091E-72DE-46CD-9C7F-273260C9BBED}"/>
            </a:ext>
          </a:extLst>
        </xdr:cNvPr>
        <xdr:cNvSpPr/>
      </xdr:nvSpPr>
      <xdr:spPr>
        <a:xfrm>
          <a:off x="104267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94759</xdr:rowOff>
    </xdr:from>
    <xdr:ext cx="469744" cy="259045"/>
    <xdr:sp macro="" textlink="">
      <xdr:nvSpPr>
        <xdr:cNvPr id="327" name="【公営住宅】&#10;一人当たり面積該当値テキスト">
          <a:extLst>
            <a:ext uri="{FF2B5EF4-FFF2-40B4-BE49-F238E27FC236}">
              <a16:creationId xmlns:a16="http://schemas.microsoft.com/office/drawing/2014/main" id="{C4A75508-2E12-4BEC-9DAA-3B9845552875}"/>
            </a:ext>
          </a:extLst>
        </xdr:cNvPr>
        <xdr:cNvSpPr txBox="1"/>
      </xdr:nvSpPr>
      <xdr:spPr>
        <a:xfrm>
          <a:off x="10515600" y="141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87313</xdr:rowOff>
    </xdr:from>
    <xdr:to>
      <xdr:col>50</xdr:col>
      <xdr:colOff>165100</xdr:colOff>
      <xdr:row>84</xdr:row>
      <xdr:rowOff>17463</xdr:rowOff>
    </xdr:to>
    <xdr:sp macro="" textlink="">
      <xdr:nvSpPr>
        <xdr:cNvPr id="328" name="楕円 327">
          <a:extLst>
            <a:ext uri="{FF2B5EF4-FFF2-40B4-BE49-F238E27FC236}">
              <a16:creationId xmlns:a16="http://schemas.microsoft.com/office/drawing/2014/main" id="{DB0F463C-803A-4B94-9E4D-33DCEF7A681B}"/>
            </a:ext>
          </a:extLst>
        </xdr:cNvPr>
        <xdr:cNvSpPr/>
      </xdr:nvSpPr>
      <xdr:spPr>
        <a:xfrm>
          <a:off x="9588500" y="1431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122682</xdr:rowOff>
    </xdr:from>
    <xdr:to>
      <xdr:col>55</xdr:col>
      <xdr:colOff>0</xdr:colOff>
      <xdr:row>83</xdr:row>
      <xdr:rowOff>138113</xdr:rowOff>
    </xdr:to>
    <xdr:cxnSp macro="">
      <xdr:nvCxnSpPr>
        <xdr:cNvPr id="329" name="直線コネクタ 328">
          <a:extLst>
            <a:ext uri="{FF2B5EF4-FFF2-40B4-BE49-F238E27FC236}">
              <a16:creationId xmlns:a16="http://schemas.microsoft.com/office/drawing/2014/main" id="{D42EA769-4845-4B22-9EC3-8E1BD950C03A}"/>
            </a:ext>
          </a:extLst>
        </xdr:cNvPr>
        <xdr:cNvCxnSpPr/>
      </xdr:nvCxnSpPr>
      <xdr:spPr>
        <a:xfrm flipV="1">
          <a:off x="9639300" y="14353032"/>
          <a:ext cx="8382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65596</xdr:rowOff>
    </xdr:from>
    <xdr:to>
      <xdr:col>46</xdr:col>
      <xdr:colOff>38100</xdr:colOff>
      <xdr:row>83</xdr:row>
      <xdr:rowOff>167196</xdr:rowOff>
    </xdr:to>
    <xdr:sp macro="" textlink="">
      <xdr:nvSpPr>
        <xdr:cNvPr id="330" name="楕円 329">
          <a:extLst>
            <a:ext uri="{FF2B5EF4-FFF2-40B4-BE49-F238E27FC236}">
              <a16:creationId xmlns:a16="http://schemas.microsoft.com/office/drawing/2014/main" id="{8FBE6260-41DE-4A35-A220-F9697A9EDA30}"/>
            </a:ext>
          </a:extLst>
        </xdr:cNvPr>
        <xdr:cNvSpPr/>
      </xdr:nvSpPr>
      <xdr:spPr>
        <a:xfrm>
          <a:off x="8699500" y="1429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116396</xdr:rowOff>
    </xdr:from>
    <xdr:to>
      <xdr:col>50</xdr:col>
      <xdr:colOff>114300</xdr:colOff>
      <xdr:row>83</xdr:row>
      <xdr:rowOff>138113</xdr:rowOff>
    </xdr:to>
    <xdr:cxnSp macro="">
      <xdr:nvCxnSpPr>
        <xdr:cNvPr id="331" name="直線コネクタ 330">
          <a:extLst>
            <a:ext uri="{FF2B5EF4-FFF2-40B4-BE49-F238E27FC236}">
              <a16:creationId xmlns:a16="http://schemas.microsoft.com/office/drawing/2014/main" id="{14976E00-CC5D-4520-BDD2-AE669898CFD5}"/>
            </a:ext>
          </a:extLst>
        </xdr:cNvPr>
        <xdr:cNvCxnSpPr/>
      </xdr:nvCxnSpPr>
      <xdr:spPr>
        <a:xfrm>
          <a:off x="8750300" y="14346746"/>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29163</xdr:rowOff>
    </xdr:from>
    <xdr:ext cx="469744" cy="259045"/>
    <xdr:sp macro="" textlink="">
      <xdr:nvSpPr>
        <xdr:cNvPr id="332" name="n_1aveValue【公営住宅】&#10;一人当たり面積">
          <a:extLst>
            <a:ext uri="{FF2B5EF4-FFF2-40B4-BE49-F238E27FC236}">
              <a16:creationId xmlns:a16="http://schemas.microsoft.com/office/drawing/2014/main" id="{83E1B26D-9D87-49EC-B69C-06B78AEDBBCE}"/>
            </a:ext>
          </a:extLst>
        </xdr:cNvPr>
        <xdr:cNvSpPr txBox="1"/>
      </xdr:nvSpPr>
      <xdr:spPr>
        <a:xfrm>
          <a:off x="9391727" y="1443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83138</xdr:rowOff>
    </xdr:from>
    <xdr:ext cx="469744" cy="259045"/>
    <xdr:sp macro="" textlink="">
      <xdr:nvSpPr>
        <xdr:cNvPr id="333" name="n_2aveValue【公営住宅】&#10;一人当たり面積">
          <a:extLst>
            <a:ext uri="{FF2B5EF4-FFF2-40B4-BE49-F238E27FC236}">
              <a16:creationId xmlns:a16="http://schemas.microsoft.com/office/drawing/2014/main" id="{0BAB4668-3C4C-4182-B1E5-0905C1223105}"/>
            </a:ext>
          </a:extLst>
        </xdr:cNvPr>
        <xdr:cNvSpPr txBox="1"/>
      </xdr:nvSpPr>
      <xdr:spPr>
        <a:xfrm>
          <a:off x="8515427" y="1397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93426</xdr:rowOff>
    </xdr:from>
    <xdr:ext cx="469744" cy="259045"/>
    <xdr:sp macro="" textlink="">
      <xdr:nvSpPr>
        <xdr:cNvPr id="334" name="n_3aveValue【公営住宅】&#10;一人当たり面積">
          <a:extLst>
            <a:ext uri="{FF2B5EF4-FFF2-40B4-BE49-F238E27FC236}">
              <a16:creationId xmlns:a16="http://schemas.microsoft.com/office/drawing/2014/main" id="{A3E8FE72-F913-4561-8C3F-AB8997B083BB}"/>
            </a:ext>
          </a:extLst>
        </xdr:cNvPr>
        <xdr:cNvSpPr txBox="1"/>
      </xdr:nvSpPr>
      <xdr:spPr>
        <a:xfrm>
          <a:off x="7626427" y="1398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134002</xdr:rowOff>
    </xdr:from>
    <xdr:ext cx="469744" cy="259045"/>
    <xdr:sp macro="" textlink="">
      <xdr:nvSpPr>
        <xdr:cNvPr id="335" name="n_4aveValue【公営住宅】&#10;一人当たり面積">
          <a:extLst>
            <a:ext uri="{FF2B5EF4-FFF2-40B4-BE49-F238E27FC236}">
              <a16:creationId xmlns:a16="http://schemas.microsoft.com/office/drawing/2014/main" id="{A51344AD-7C77-4900-B7C7-FF1EDDE7D6ED}"/>
            </a:ext>
          </a:extLst>
        </xdr:cNvPr>
        <xdr:cNvSpPr txBox="1"/>
      </xdr:nvSpPr>
      <xdr:spPr>
        <a:xfrm>
          <a:off x="6737427" y="1402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33990</xdr:rowOff>
    </xdr:from>
    <xdr:ext cx="469744" cy="259045"/>
    <xdr:sp macro="" textlink="">
      <xdr:nvSpPr>
        <xdr:cNvPr id="336" name="n_1mainValue【公営住宅】&#10;一人当たり面積">
          <a:extLst>
            <a:ext uri="{FF2B5EF4-FFF2-40B4-BE49-F238E27FC236}">
              <a16:creationId xmlns:a16="http://schemas.microsoft.com/office/drawing/2014/main" id="{8BDE94E6-0401-4E5D-B15E-3EFA316AB9E9}"/>
            </a:ext>
          </a:extLst>
        </xdr:cNvPr>
        <xdr:cNvSpPr txBox="1"/>
      </xdr:nvSpPr>
      <xdr:spPr>
        <a:xfrm>
          <a:off x="9391727" y="1409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158323</xdr:rowOff>
    </xdr:from>
    <xdr:ext cx="469744" cy="259045"/>
    <xdr:sp macro="" textlink="">
      <xdr:nvSpPr>
        <xdr:cNvPr id="337" name="n_2mainValue【公営住宅】&#10;一人当たり面積">
          <a:extLst>
            <a:ext uri="{FF2B5EF4-FFF2-40B4-BE49-F238E27FC236}">
              <a16:creationId xmlns:a16="http://schemas.microsoft.com/office/drawing/2014/main" id="{3F0F8FA7-9CDB-42C7-A769-11F8D915C49C}"/>
            </a:ext>
          </a:extLst>
        </xdr:cNvPr>
        <xdr:cNvSpPr txBox="1"/>
      </xdr:nvSpPr>
      <xdr:spPr>
        <a:xfrm>
          <a:off x="8515427" y="14388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8" name="正方形/長方形 337">
          <a:extLst>
            <a:ext uri="{FF2B5EF4-FFF2-40B4-BE49-F238E27FC236}">
              <a16:creationId xmlns:a16="http://schemas.microsoft.com/office/drawing/2014/main" id="{44A326BF-795E-48F6-A00E-BA5290066E3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9" name="正方形/長方形 338">
          <a:extLst>
            <a:ext uri="{FF2B5EF4-FFF2-40B4-BE49-F238E27FC236}">
              <a16:creationId xmlns:a16="http://schemas.microsoft.com/office/drawing/2014/main" id="{F54265AC-7ACB-4604-B262-D3A30844EE9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0" name="正方形/長方形 339">
          <a:extLst>
            <a:ext uri="{FF2B5EF4-FFF2-40B4-BE49-F238E27FC236}">
              <a16:creationId xmlns:a16="http://schemas.microsoft.com/office/drawing/2014/main" id="{3587F780-5541-4142-BAB6-28DA1BF06F7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1" name="正方形/長方形 340">
          <a:extLst>
            <a:ext uri="{FF2B5EF4-FFF2-40B4-BE49-F238E27FC236}">
              <a16:creationId xmlns:a16="http://schemas.microsoft.com/office/drawing/2014/main" id="{2A33B240-67D2-4479-B451-3C0F5F69B48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2" name="正方形/長方形 341">
          <a:extLst>
            <a:ext uri="{FF2B5EF4-FFF2-40B4-BE49-F238E27FC236}">
              <a16:creationId xmlns:a16="http://schemas.microsoft.com/office/drawing/2014/main" id="{3D83C782-09CB-4F1F-A8FC-59706EB3476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3" name="正方形/長方形 342">
          <a:extLst>
            <a:ext uri="{FF2B5EF4-FFF2-40B4-BE49-F238E27FC236}">
              <a16:creationId xmlns:a16="http://schemas.microsoft.com/office/drawing/2014/main" id="{CC45094A-3C6D-4D8F-9C92-AB23F6D6F29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4" name="正方形/長方形 343">
          <a:extLst>
            <a:ext uri="{FF2B5EF4-FFF2-40B4-BE49-F238E27FC236}">
              <a16:creationId xmlns:a16="http://schemas.microsoft.com/office/drawing/2014/main" id="{A5760C0A-4D28-46F9-B793-F4A198CE6BC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5" name="正方形/長方形 344">
          <a:extLst>
            <a:ext uri="{FF2B5EF4-FFF2-40B4-BE49-F238E27FC236}">
              <a16:creationId xmlns:a16="http://schemas.microsoft.com/office/drawing/2014/main" id="{204C4D03-AE95-4D7E-A2AA-1CE3343484F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6" name="正方形/長方形 345">
          <a:extLst>
            <a:ext uri="{FF2B5EF4-FFF2-40B4-BE49-F238E27FC236}">
              <a16:creationId xmlns:a16="http://schemas.microsoft.com/office/drawing/2014/main" id="{D1B79BD3-20D7-47A9-91DB-A2EE4D57997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7" name="正方形/長方形 346">
          <a:extLst>
            <a:ext uri="{FF2B5EF4-FFF2-40B4-BE49-F238E27FC236}">
              <a16:creationId xmlns:a16="http://schemas.microsoft.com/office/drawing/2014/main" id="{58AC66A2-31C4-4F1F-96D7-2635BA19277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8" name="正方形/長方形 347">
          <a:extLst>
            <a:ext uri="{FF2B5EF4-FFF2-40B4-BE49-F238E27FC236}">
              <a16:creationId xmlns:a16="http://schemas.microsoft.com/office/drawing/2014/main" id="{BA093961-10E0-43D2-B51D-9E9A500AB35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9" name="正方形/長方形 348">
          <a:extLst>
            <a:ext uri="{FF2B5EF4-FFF2-40B4-BE49-F238E27FC236}">
              <a16:creationId xmlns:a16="http://schemas.microsoft.com/office/drawing/2014/main" id="{5E3C378A-344B-4564-99B2-317AAC072BF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0" name="正方形/長方形 349">
          <a:extLst>
            <a:ext uri="{FF2B5EF4-FFF2-40B4-BE49-F238E27FC236}">
              <a16:creationId xmlns:a16="http://schemas.microsoft.com/office/drawing/2014/main" id="{C3204613-88BF-445C-9CAF-78576E3C79F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1" name="正方形/長方形 350">
          <a:extLst>
            <a:ext uri="{FF2B5EF4-FFF2-40B4-BE49-F238E27FC236}">
              <a16:creationId xmlns:a16="http://schemas.microsoft.com/office/drawing/2014/main" id="{F0F99B6F-B4F5-4B6C-8637-0E8964423D8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2" name="正方形/長方形 351">
          <a:extLst>
            <a:ext uri="{FF2B5EF4-FFF2-40B4-BE49-F238E27FC236}">
              <a16:creationId xmlns:a16="http://schemas.microsoft.com/office/drawing/2014/main" id="{0EFE7FED-ED6B-490F-B943-CE867E55621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3" name="正方形/長方形 352">
          <a:extLst>
            <a:ext uri="{FF2B5EF4-FFF2-40B4-BE49-F238E27FC236}">
              <a16:creationId xmlns:a16="http://schemas.microsoft.com/office/drawing/2014/main" id="{8F3E9248-2C59-4D86-B44C-6FA7AF28962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4" name="正方形/長方形 353">
          <a:extLst>
            <a:ext uri="{FF2B5EF4-FFF2-40B4-BE49-F238E27FC236}">
              <a16:creationId xmlns:a16="http://schemas.microsoft.com/office/drawing/2014/main" id="{39C31E38-006D-476F-93C6-466681E14D4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5" name="正方形/長方形 354">
          <a:extLst>
            <a:ext uri="{FF2B5EF4-FFF2-40B4-BE49-F238E27FC236}">
              <a16:creationId xmlns:a16="http://schemas.microsoft.com/office/drawing/2014/main" id="{D5A3723E-2C53-4D7D-B833-4799680B70A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6" name="正方形/長方形 355">
          <a:extLst>
            <a:ext uri="{FF2B5EF4-FFF2-40B4-BE49-F238E27FC236}">
              <a16:creationId xmlns:a16="http://schemas.microsoft.com/office/drawing/2014/main" id="{2563DE17-190E-4142-B434-3D876F39C2B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7" name="正方形/長方形 356">
          <a:extLst>
            <a:ext uri="{FF2B5EF4-FFF2-40B4-BE49-F238E27FC236}">
              <a16:creationId xmlns:a16="http://schemas.microsoft.com/office/drawing/2014/main" id="{79B8387B-FD15-4A8D-B904-A131AA38A57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8" name="正方形/長方形 357">
          <a:extLst>
            <a:ext uri="{FF2B5EF4-FFF2-40B4-BE49-F238E27FC236}">
              <a16:creationId xmlns:a16="http://schemas.microsoft.com/office/drawing/2014/main" id="{832CCC2D-B420-4238-B341-C2126889E82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9" name="正方形/長方形 358">
          <a:extLst>
            <a:ext uri="{FF2B5EF4-FFF2-40B4-BE49-F238E27FC236}">
              <a16:creationId xmlns:a16="http://schemas.microsoft.com/office/drawing/2014/main" id="{BB2B0C0F-1CC8-48EF-AF2F-4536897247A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0" name="正方形/長方形 359">
          <a:extLst>
            <a:ext uri="{FF2B5EF4-FFF2-40B4-BE49-F238E27FC236}">
              <a16:creationId xmlns:a16="http://schemas.microsoft.com/office/drawing/2014/main" id="{DBF797DE-87C2-4EF7-937F-88E2E4A123F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1" name="正方形/長方形 360">
          <a:extLst>
            <a:ext uri="{FF2B5EF4-FFF2-40B4-BE49-F238E27FC236}">
              <a16:creationId xmlns:a16="http://schemas.microsoft.com/office/drawing/2014/main" id="{8DAEB2F2-F4D6-4BEE-8EC0-3DD0EB5A893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2" name="テキスト ボックス 361">
          <a:extLst>
            <a:ext uri="{FF2B5EF4-FFF2-40B4-BE49-F238E27FC236}">
              <a16:creationId xmlns:a16="http://schemas.microsoft.com/office/drawing/2014/main" id="{AAF58B0F-A75B-4FB4-A37D-605835B919E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3" name="直線コネクタ 362">
          <a:extLst>
            <a:ext uri="{FF2B5EF4-FFF2-40B4-BE49-F238E27FC236}">
              <a16:creationId xmlns:a16="http://schemas.microsoft.com/office/drawing/2014/main" id="{F25F352E-C5DF-49B7-842C-7E0B1D9A71B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4" name="テキスト ボックス 363">
          <a:extLst>
            <a:ext uri="{FF2B5EF4-FFF2-40B4-BE49-F238E27FC236}">
              <a16:creationId xmlns:a16="http://schemas.microsoft.com/office/drawing/2014/main" id="{49B6FB2F-6301-41B9-A554-01E43DA8448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5" name="直線コネクタ 364">
          <a:extLst>
            <a:ext uri="{FF2B5EF4-FFF2-40B4-BE49-F238E27FC236}">
              <a16:creationId xmlns:a16="http://schemas.microsoft.com/office/drawing/2014/main" id="{A2D00BB9-A5A4-460C-9AE3-97396D9289B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66" name="テキスト ボックス 365">
          <a:extLst>
            <a:ext uri="{FF2B5EF4-FFF2-40B4-BE49-F238E27FC236}">
              <a16:creationId xmlns:a16="http://schemas.microsoft.com/office/drawing/2014/main" id="{61952001-B280-4E25-AFAB-7EED2EE408FE}"/>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7" name="直線コネクタ 366">
          <a:extLst>
            <a:ext uri="{FF2B5EF4-FFF2-40B4-BE49-F238E27FC236}">
              <a16:creationId xmlns:a16="http://schemas.microsoft.com/office/drawing/2014/main" id="{BBD06E90-82CD-45B2-A467-F4628F6459F6}"/>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8" name="テキスト ボックス 367">
          <a:extLst>
            <a:ext uri="{FF2B5EF4-FFF2-40B4-BE49-F238E27FC236}">
              <a16:creationId xmlns:a16="http://schemas.microsoft.com/office/drawing/2014/main" id="{7352AF19-B628-4787-A231-87D9C5E8C21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9" name="直線コネクタ 368">
          <a:extLst>
            <a:ext uri="{FF2B5EF4-FFF2-40B4-BE49-F238E27FC236}">
              <a16:creationId xmlns:a16="http://schemas.microsoft.com/office/drawing/2014/main" id="{6A47858E-8156-4373-831B-DD82AAAD1B4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0" name="テキスト ボックス 369">
          <a:extLst>
            <a:ext uri="{FF2B5EF4-FFF2-40B4-BE49-F238E27FC236}">
              <a16:creationId xmlns:a16="http://schemas.microsoft.com/office/drawing/2014/main" id="{CCC98B7A-DE63-4A0F-B14D-5008916E75C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1" name="直線コネクタ 370">
          <a:extLst>
            <a:ext uri="{FF2B5EF4-FFF2-40B4-BE49-F238E27FC236}">
              <a16:creationId xmlns:a16="http://schemas.microsoft.com/office/drawing/2014/main" id="{6299E727-6AA3-4365-A8DF-462344AA0FC6}"/>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2" name="テキスト ボックス 371">
          <a:extLst>
            <a:ext uri="{FF2B5EF4-FFF2-40B4-BE49-F238E27FC236}">
              <a16:creationId xmlns:a16="http://schemas.microsoft.com/office/drawing/2014/main" id="{90255601-CF1A-4609-B42D-80617FB43A1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3" name="直線コネクタ 372">
          <a:extLst>
            <a:ext uri="{FF2B5EF4-FFF2-40B4-BE49-F238E27FC236}">
              <a16:creationId xmlns:a16="http://schemas.microsoft.com/office/drawing/2014/main" id="{8341B47F-55FB-4A95-B6BB-EFC9087AE30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74" name="テキスト ボックス 373">
          <a:extLst>
            <a:ext uri="{FF2B5EF4-FFF2-40B4-BE49-F238E27FC236}">
              <a16:creationId xmlns:a16="http://schemas.microsoft.com/office/drawing/2014/main" id="{08D0D7C0-8CD8-4C32-8A68-AF12F54C641D}"/>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5" name="直線コネクタ 374">
          <a:extLst>
            <a:ext uri="{FF2B5EF4-FFF2-40B4-BE49-F238E27FC236}">
              <a16:creationId xmlns:a16="http://schemas.microsoft.com/office/drawing/2014/main" id="{2FA4B3E6-AD54-4C7E-9903-74D32BCBD2E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76" name="テキスト ボックス 375">
          <a:extLst>
            <a:ext uri="{FF2B5EF4-FFF2-40B4-BE49-F238E27FC236}">
              <a16:creationId xmlns:a16="http://schemas.microsoft.com/office/drawing/2014/main" id="{E4C4E0D1-4B96-4B65-ACE2-6B8CE63976E1}"/>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7" name="【認定こども園・幼稚園・保育所】&#10;有形固定資産減価償却率グラフ枠">
          <a:extLst>
            <a:ext uri="{FF2B5EF4-FFF2-40B4-BE49-F238E27FC236}">
              <a16:creationId xmlns:a16="http://schemas.microsoft.com/office/drawing/2014/main" id="{84F9AC2E-C6D6-4114-A8FC-476504D376C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68580</xdr:rowOff>
    </xdr:from>
    <xdr:to>
      <xdr:col>85</xdr:col>
      <xdr:colOff>126364</xdr:colOff>
      <xdr:row>41</xdr:row>
      <xdr:rowOff>20955</xdr:rowOff>
    </xdr:to>
    <xdr:cxnSp macro="">
      <xdr:nvCxnSpPr>
        <xdr:cNvPr id="378" name="直線コネクタ 377">
          <a:extLst>
            <a:ext uri="{FF2B5EF4-FFF2-40B4-BE49-F238E27FC236}">
              <a16:creationId xmlns:a16="http://schemas.microsoft.com/office/drawing/2014/main" id="{3548172D-030B-40E8-8F17-064BAAAC1F5F}"/>
            </a:ext>
          </a:extLst>
        </xdr:cNvPr>
        <xdr:cNvCxnSpPr/>
      </xdr:nvCxnSpPr>
      <xdr:spPr>
        <a:xfrm flipV="1">
          <a:off x="16318864" y="5726430"/>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379" name="【認定こども園・幼稚園・保育所】&#10;有形固定資産減価償却率最小値テキスト">
          <a:extLst>
            <a:ext uri="{FF2B5EF4-FFF2-40B4-BE49-F238E27FC236}">
              <a16:creationId xmlns:a16="http://schemas.microsoft.com/office/drawing/2014/main" id="{7A26EDD5-58BA-4EB8-8042-5EE47CCC4DEE}"/>
            </a:ext>
          </a:extLst>
        </xdr:cNvPr>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380" name="直線コネクタ 379">
          <a:extLst>
            <a:ext uri="{FF2B5EF4-FFF2-40B4-BE49-F238E27FC236}">
              <a16:creationId xmlns:a16="http://schemas.microsoft.com/office/drawing/2014/main" id="{073F07E6-A34D-4043-824F-5A9754702BC8}"/>
            </a:ext>
          </a:extLst>
        </xdr:cNvPr>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15257</xdr:rowOff>
    </xdr:from>
    <xdr:ext cx="405111" cy="259045"/>
    <xdr:sp macro="" textlink="">
      <xdr:nvSpPr>
        <xdr:cNvPr id="381" name="【認定こども園・幼稚園・保育所】&#10;有形固定資産減価償却率最大値テキスト">
          <a:extLst>
            <a:ext uri="{FF2B5EF4-FFF2-40B4-BE49-F238E27FC236}">
              <a16:creationId xmlns:a16="http://schemas.microsoft.com/office/drawing/2014/main" id="{2E9A51B8-E825-40A3-8A0C-EB325EFD566E}"/>
            </a:ext>
          </a:extLst>
        </xdr:cNvPr>
        <xdr:cNvSpPr txBox="1"/>
      </xdr:nvSpPr>
      <xdr:spPr>
        <a:xfrm>
          <a:off x="16357600" y="550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68580</xdr:rowOff>
    </xdr:from>
    <xdr:to>
      <xdr:col>86</xdr:col>
      <xdr:colOff>25400</xdr:colOff>
      <xdr:row>33</xdr:row>
      <xdr:rowOff>68580</xdr:rowOff>
    </xdr:to>
    <xdr:cxnSp macro="">
      <xdr:nvCxnSpPr>
        <xdr:cNvPr id="382" name="直線コネクタ 381">
          <a:extLst>
            <a:ext uri="{FF2B5EF4-FFF2-40B4-BE49-F238E27FC236}">
              <a16:creationId xmlns:a16="http://schemas.microsoft.com/office/drawing/2014/main" id="{C4EBB7B6-1A5F-4ED9-A2EF-966AC45E0130}"/>
            </a:ext>
          </a:extLst>
        </xdr:cNvPr>
        <xdr:cNvCxnSpPr/>
      </xdr:nvCxnSpPr>
      <xdr:spPr>
        <a:xfrm>
          <a:off x="16230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78122</xdr:rowOff>
    </xdr:from>
    <xdr:ext cx="405111" cy="259045"/>
    <xdr:sp macro="" textlink="">
      <xdr:nvSpPr>
        <xdr:cNvPr id="383" name="【認定こども園・幼稚園・保育所】&#10;有形固定資産減価償却率平均値テキスト">
          <a:extLst>
            <a:ext uri="{FF2B5EF4-FFF2-40B4-BE49-F238E27FC236}">
              <a16:creationId xmlns:a16="http://schemas.microsoft.com/office/drawing/2014/main" id="{59333050-9D9D-4FC1-85A0-6B2D7D8C484B}"/>
            </a:ext>
          </a:extLst>
        </xdr:cNvPr>
        <xdr:cNvSpPr txBox="1"/>
      </xdr:nvSpPr>
      <xdr:spPr>
        <a:xfrm>
          <a:off x="16357600" y="625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384" name="フローチャート: 判断 383">
          <a:extLst>
            <a:ext uri="{FF2B5EF4-FFF2-40B4-BE49-F238E27FC236}">
              <a16:creationId xmlns:a16="http://schemas.microsoft.com/office/drawing/2014/main" id="{0728E7C3-21C6-40B7-98FC-E00304FE9F05}"/>
            </a:ext>
          </a:extLst>
        </xdr:cNvPr>
        <xdr:cNvSpPr/>
      </xdr:nvSpPr>
      <xdr:spPr>
        <a:xfrm>
          <a:off x="16268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385" name="フローチャート: 判断 384">
          <a:extLst>
            <a:ext uri="{FF2B5EF4-FFF2-40B4-BE49-F238E27FC236}">
              <a16:creationId xmlns:a16="http://schemas.microsoft.com/office/drawing/2014/main" id="{B85C4F4D-6BA1-406E-AAB4-16105E2D794D}"/>
            </a:ext>
          </a:extLst>
        </xdr:cNvPr>
        <xdr:cNvSpPr/>
      </xdr:nvSpPr>
      <xdr:spPr>
        <a:xfrm>
          <a:off x="15430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149225</xdr:rowOff>
    </xdr:from>
    <xdr:to>
      <xdr:col>76</xdr:col>
      <xdr:colOff>165100</xdr:colOff>
      <xdr:row>37</xdr:row>
      <xdr:rowOff>79375</xdr:rowOff>
    </xdr:to>
    <xdr:sp macro="" textlink="">
      <xdr:nvSpPr>
        <xdr:cNvPr id="386" name="フローチャート: 判断 385">
          <a:extLst>
            <a:ext uri="{FF2B5EF4-FFF2-40B4-BE49-F238E27FC236}">
              <a16:creationId xmlns:a16="http://schemas.microsoft.com/office/drawing/2014/main" id="{C4E9B095-7E8F-4FEE-89D5-1223BDE71453}"/>
            </a:ext>
          </a:extLst>
        </xdr:cNvPr>
        <xdr:cNvSpPr/>
      </xdr:nvSpPr>
      <xdr:spPr>
        <a:xfrm>
          <a:off x="14541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99695</xdr:rowOff>
    </xdr:from>
    <xdr:to>
      <xdr:col>72</xdr:col>
      <xdr:colOff>38100</xdr:colOff>
      <xdr:row>37</xdr:row>
      <xdr:rowOff>29845</xdr:rowOff>
    </xdr:to>
    <xdr:sp macro="" textlink="">
      <xdr:nvSpPr>
        <xdr:cNvPr id="387" name="フローチャート: 判断 386">
          <a:extLst>
            <a:ext uri="{FF2B5EF4-FFF2-40B4-BE49-F238E27FC236}">
              <a16:creationId xmlns:a16="http://schemas.microsoft.com/office/drawing/2014/main" id="{AFB81A3B-B4D3-44E2-8D26-653C45602706}"/>
            </a:ext>
          </a:extLst>
        </xdr:cNvPr>
        <xdr:cNvSpPr/>
      </xdr:nvSpPr>
      <xdr:spPr>
        <a:xfrm>
          <a:off x="13652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105410</xdr:rowOff>
    </xdr:from>
    <xdr:to>
      <xdr:col>67</xdr:col>
      <xdr:colOff>101600</xdr:colOff>
      <xdr:row>37</xdr:row>
      <xdr:rowOff>35560</xdr:rowOff>
    </xdr:to>
    <xdr:sp macro="" textlink="">
      <xdr:nvSpPr>
        <xdr:cNvPr id="388" name="フローチャート: 判断 387">
          <a:extLst>
            <a:ext uri="{FF2B5EF4-FFF2-40B4-BE49-F238E27FC236}">
              <a16:creationId xmlns:a16="http://schemas.microsoft.com/office/drawing/2014/main" id="{AD2688B7-45E0-41C2-B1AC-65DB7C41848E}"/>
            </a:ext>
          </a:extLst>
        </xdr:cNvPr>
        <xdr:cNvSpPr/>
      </xdr:nvSpPr>
      <xdr:spPr>
        <a:xfrm>
          <a:off x="12763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ADFCAA11-7A53-4AB1-88CD-DF7E95469C8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4B70F70D-1AF7-41BC-8C9B-4FB80936FC7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DBE8DE6C-CE8B-4156-9CCC-3905BB32C65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64959935-A4BC-4EF0-8EF5-0C8E604D9B2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CC8DABA1-2ED5-45B2-B1E0-3D0E1393A9A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116840</xdr:rowOff>
    </xdr:from>
    <xdr:to>
      <xdr:col>85</xdr:col>
      <xdr:colOff>177800</xdr:colOff>
      <xdr:row>34</xdr:row>
      <xdr:rowOff>46990</xdr:rowOff>
    </xdr:to>
    <xdr:sp macro="" textlink="">
      <xdr:nvSpPr>
        <xdr:cNvPr id="394" name="楕円 393">
          <a:extLst>
            <a:ext uri="{FF2B5EF4-FFF2-40B4-BE49-F238E27FC236}">
              <a16:creationId xmlns:a16="http://schemas.microsoft.com/office/drawing/2014/main" id="{B7D497D3-CD23-4FEA-9F47-727FC97DC46E}"/>
            </a:ext>
          </a:extLst>
        </xdr:cNvPr>
        <xdr:cNvSpPr/>
      </xdr:nvSpPr>
      <xdr:spPr>
        <a:xfrm>
          <a:off x="162687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31767</xdr:rowOff>
    </xdr:from>
    <xdr:ext cx="405111" cy="259045"/>
    <xdr:sp macro="" textlink="">
      <xdr:nvSpPr>
        <xdr:cNvPr id="395" name="【認定こども園・幼稚園・保育所】&#10;有形固定資産減価償却率該当値テキスト">
          <a:extLst>
            <a:ext uri="{FF2B5EF4-FFF2-40B4-BE49-F238E27FC236}">
              <a16:creationId xmlns:a16="http://schemas.microsoft.com/office/drawing/2014/main" id="{F9D7752E-2ADE-4AE3-931A-8A9F233725A4}"/>
            </a:ext>
          </a:extLst>
        </xdr:cNvPr>
        <xdr:cNvSpPr txBox="1"/>
      </xdr:nvSpPr>
      <xdr:spPr>
        <a:xfrm>
          <a:off x="16357600" y="5689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84455</xdr:rowOff>
    </xdr:from>
    <xdr:to>
      <xdr:col>81</xdr:col>
      <xdr:colOff>101600</xdr:colOff>
      <xdr:row>34</xdr:row>
      <xdr:rowOff>14605</xdr:rowOff>
    </xdr:to>
    <xdr:sp macro="" textlink="">
      <xdr:nvSpPr>
        <xdr:cNvPr id="396" name="楕円 395">
          <a:extLst>
            <a:ext uri="{FF2B5EF4-FFF2-40B4-BE49-F238E27FC236}">
              <a16:creationId xmlns:a16="http://schemas.microsoft.com/office/drawing/2014/main" id="{8659A0AB-7A1C-42E6-9649-7749C9A6E584}"/>
            </a:ext>
          </a:extLst>
        </xdr:cNvPr>
        <xdr:cNvSpPr/>
      </xdr:nvSpPr>
      <xdr:spPr>
        <a:xfrm>
          <a:off x="15430500" y="574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135255</xdr:rowOff>
    </xdr:from>
    <xdr:to>
      <xdr:col>85</xdr:col>
      <xdr:colOff>127000</xdr:colOff>
      <xdr:row>33</xdr:row>
      <xdr:rowOff>167640</xdr:rowOff>
    </xdr:to>
    <xdr:cxnSp macro="">
      <xdr:nvCxnSpPr>
        <xdr:cNvPr id="397" name="直線コネクタ 396">
          <a:extLst>
            <a:ext uri="{FF2B5EF4-FFF2-40B4-BE49-F238E27FC236}">
              <a16:creationId xmlns:a16="http://schemas.microsoft.com/office/drawing/2014/main" id="{A1D5D0E6-1B1E-4D69-87D0-0D81E055D448}"/>
            </a:ext>
          </a:extLst>
        </xdr:cNvPr>
        <xdr:cNvCxnSpPr/>
      </xdr:nvCxnSpPr>
      <xdr:spPr>
        <a:xfrm>
          <a:off x="15481300" y="579310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55880</xdr:rowOff>
    </xdr:from>
    <xdr:to>
      <xdr:col>76</xdr:col>
      <xdr:colOff>165100</xdr:colOff>
      <xdr:row>34</xdr:row>
      <xdr:rowOff>157480</xdr:rowOff>
    </xdr:to>
    <xdr:sp macro="" textlink="">
      <xdr:nvSpPr>
        <xdr:cNvPr id="398" name="楕円 397">
          <a:extLst>
            <a:ext uri="{FF2B5EF4-FFF2-40B4-BE49-F238E27FC236}">
              <a16:creationId xmlns:a16="http://schemas.microsoft.com/office/drawing/2014/main" id="{D641AE65-F0E2-46F2-8845-B7A968205A65}"/>
            </a:ext>
          </a:extLst>
        </xdr:cNvPr>
        <xdr:cNvSpPr/>
      </xdr:nvSpPr>
      <xdr:spPr>
        <a:xfrm>
          <a:off x="14541500" y="588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135255</xdr:rowOff>
    </xdr:from>
    <xdr:to>
      <xdr:col>81</xdr:col>
      <xdr:colOff>50800</xdr:colOff>
      <xdr:row>34</xdr:row>
      <xdr:rowOff>106680</xdr:rowOff>
    </xdr:to>
    <xdr:cxnSp macro="">
      <xdr:nvCxnSpPr>
        <xdr:cNvPr id="399" name="直線コネクタ 398">
          <a:extLst>
            <a:ext uri="{FF2B5EF4-FFF2-40B4-BE49-F238E27FC236}">
              <a16:creationId xmlns:a16="http://schemas.microsoft.com/office/drawing/2014/main" id="{09AADCCB-1E60-44F0-A082-4103F962E6E3}"/>
            </a:ext>
          </a:extLst>
        </xdr:cNvPr>
        <xdr:cNvCxnSpPr/>
      </xdr:nvCxnSpPr>
      <xdr:spPr>
        <a:xfrm flipV="1">
          <a:off x="14592300" y="579310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15257</xdr:rowOff>
    </xdr:from>
    <xdr:ext cx="405111" cy="259045"/>
    <xdr:sp macro="" textlink="">
      <xdr:nvSpPr>
        <xdr:cNvPr id="400" name="n_1aveValue【認定こども園・幼稚園・保育所】&#10;有形固定資産減価償却率">
          <a:extLst>
            <a:ext uri="{FF2B5EF4-FFF2-40B4-BE49-F238E27FC236}">
              <a16:creationId xmlns:a16="http://schemas.microsoft.com/office/drawing/2014/main" id="{3F6BE91D-25EB-49DF-A3FE-BA77DB7C73FC}"/>
            </a:ext>
          </a:extLst>
        </xdr:cNvPr>
        <xdr:cNvSpPr txBox="1"/>
      </xdr:nvSpPr>
      <xdr:spPr>
        <a:xfrm>
          <a:off x="152660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70502</xdr:rowOff>
    </xdr:from>
    <xdr:ext cx="405111" cy="259045"/>
    <xdr:sp macro="" textlink="">
      <xdr:nvSpPr>
        <xdr:cNvPr id="401" name="n_2aveValue【認定こども園・幼稚園・保育所】&#10;有形固定資産減価償却率">
          <a:extLst>
            <a:ext uri="{FF2B5EF4-FFF2-40B4-BE49-F238E27FC236}">
              <a16:creationId xmlns:a16="http://schemas.microsoft.com/office/drawing/2014/main" id="{0AB7D050-73DF-4733-B36E-5A1A71173CEF}"/>
            </a:ext>
          </a:extLst>
        </xdr:cNvPr>
        <xdr:cNvSpPr txBox="1"/>
      </xdr:nvSpPr>
      <xdr:spPr>
        <a:xfrm>
          <a:off x="1438974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46372</xdr:rowOff>
    </xdr:from>
    <xdr:ext cx="405111" cy="259045"/>
    <xdr:sp macro="" textlink="">
      <xdr:nvSpPr>
        <xdr:cNvPr id="402" name="n_3aveValue【認定こども園・幼稚園・保育所】&#10;有形固定資産減価償却率">
          <a:extLst>
            <a:ext uri="{FF2B5EF4-FFF2-40B4-BE49-F238E27FC236}">
              <a16:creationId xmlns:a16="http://schemas.microsoft.com/office/drawing/2014/main" id="{D0559D6B-89CC-4B49-8657-92F41065D59D}"/>
            </a:ext>
          </a:extLst>
        </xdr:cNvPr>
        <xdr:cNvSpPr txBox="1"/>
      </xdr:nvSpPr>
      <xdr:spPr>
        <a:xfrm>
          <a:off x="13500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52087</xdr:rowOff>
    </xdr:from>
    <xdr:ext cx="405111" cy="259045"/>
    <xdr:sp macro="" textlink="">
      <xdr:nvSpPr>
        <xdr:cNvPr id="403" name="n_4aveValue【認定こども園・幼稚園・保育所】&#10;有形固定資産減価償却率">
          <a:extLst>
            <a:ext uri="{FF2B5EF4-FFF2-40B4-BE49-F238E27FC236}">
              <a16:creationId xmlns:a16="http://schemas.microsoft.com/office/drawing/2014/main" id="{F25DE909-7BDB-4358-BB75-1F9193D5687A}"/>
            </a:ext>
          </a:extLst>
        </xdr:cNvPr>
        <xdr:cNvSpPr txBox="1"/>
      </xdr:nvSpPr>
      <xdr:spPr>
        <a:xfrm>
          <a:off x="12611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31132</xdr:rowOff>
    </xdr:from>
    <xdr:ext cx="405111" cy="259045"/>
    <xdr:sp macro="" textlink="">
      <xdr:nvSpPr>
        <xdr:cNvPr id="404" name="n_1mainValue【認定こども園・幼稚園・保育所】&#10;有形固定資産減価償却率">
          <a:extLst>
            <a:ext uri="{FF2B5EF4-FFF2-40B4-BE49-F238E27FC236}">
              <a16:creationId xmlns:a16="http://schemas.microsoft.com/office/drawing/2014/main" id="{3D7DF035-CBD8-4B53-B828-DB42018C4668}"/>
            </a:ext>
          </a:extLst>
        </xdr:cNvPr>
        <xdr:cNvSpPr txBox="1"/>
      </xdr:nvSpPr>
      <xdr:spPr>
        <a:xfrm>
          <a:off x="15266044" y="551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2557</xdr:rowOff>
    </xdr:from>
    <xdr:ext cx="405111" cy="259045"/>
    <xdr:sp macro="" textlink="">
      <xdr:nvSpPr>
        <xdr:cNvPr id="405" name="n_2mainValue【認定こども園・幼稚園・保育所】&#10;有形固定資産減価償却率">
          <a:extLst>
            <a:ext uri="{FF2B5EF4-FFF2-40B4-BE49-F238E27FC236}">
              <a16:creationId xmlns:a16="http://schemas.microsoft.com/office/drawing/2014/main" id="{A4D14BE1-EA59-425D-BF94-4E5C373364AA}"/>
            </a:ext>
          </a:extLst>
        </xdr:cNvPr>
        <xdr:cNvSpPr txBox="1"/>
      </xdr:nvSpPr>
      <xdr:spPr>
        <a:xfrm>
          <a:off x="14389744" y="56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6" name="正方形/長方形 405">
          <a:extLst>
            <a:ext uri="{FF2B5EF4-FFF2-40B4-BE49-F238E27FC236}">
              <a16:creationId xmlns:a16="http://schemas.microsoft.com/office/drawing/2014/main" id="{C33175FC-4B71-4EFB-A570-A889D169CBE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7" name="正方形/長方形 406">
          <a:extLst>
            <a:ext uri="{FF2B5EF4-FFF2-40B4-BE49-F238E27FC236}">
              <a16:creationId xmlns:a16="http://schemas.microsoft.com/office/drawing/2014/main" id="{21BEF4B8-A129-4696-B216-F004324B507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8" name="正方形/長方形 407">
          <a:extLst>
            <a:ext uri="{FF2B5EF4-FFF2-40B4-BE49-F238E27FC236}">
              <a16:creationId xmlns:a16="http://schemas.microsoft.com/office/drawing/2014/main" id="{32B86C4B-8B3F-4F43-968B-4DF9A2917D0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9" name="正方形/長方形 408">
          <a:extLst>
            <a:ext uri="{FF2B5EF4-FFF2-40B4-BE49-F238E27FC236}">
              <a16:creationId xmlns:a16="http://schemas.microsoft.com/office/drawing/2014/main" id="{CC25A2E2-A778-4F43-BD17-C753F5DE6E4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0" name="正方形/長方形 409">
          <a:extLst>
            <a:ext uri="{FF2B5EF4-FFF2-40B4-BE49-F238E27FC236}">
              <a16:creationId xmlns:a16="http://schemas.microsoft.com/office/drawing/2014/main" id="{4EF94542-65C8-4873-9F79-7A5B275B6AE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1" name="正方形/長方形 410">
          <a:extLst>
            <a:ext uri="{FF2B5EF4-FFF2-40B4-BE49-F238E27FC236}">
              <a16:creationId xmlns:a16="http://schemas.microsoft.com/office/drawing/2014/main" id="{4F9338BC-7437-4B2A-92C4-BC8BEE12397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2" name="正方形/長方形 411">
          <a:extLst>
            <a:ext uri="{FF2B5EF4-FFF2-40B4-BE49-F238E27FC236}">
              <a16:creationId xmlns:a16="http://schemas.microsoft.com/office/drawing/2014/main" id="{C7964982-655D-4B05-8FCF-1C326836D27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3" name="正方形/長方形 412">
          <a:extLst>
            <a:ext uri="{FF2B5EF4-FFF2-40B4-BE49-F238E27FC236}">
              <a16:creationId xmlns:a16="http://schemas.microsoft.com/office/drawing/2014/main" id="{2504D95E-7A9F-4746-96F5-39DD717CBB9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4" name="テキスト ボックス 413">
          <a:extLst>
            <a:ext uri="{FF2B5EF4-FFF2-40B4-BE49-F238E27FC236}">
              <a16:creationId xmlns:a16="http://schemas.microsoft.com/office/drawing/2014/main" id="{8B076448-025C-406D-82D4-589BE67C9DC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5" name="直線コネクタ 414">
          <a:extLst>
            <a:ext uri="{FF2B5EF4-FFF2-40B4-BE49-F238E27FC236}">
              <a16:creationId xmlns:a16="http://schemas.microsoft.com/office/drawing/2014/main" id="{14B67135-C3AA-42C9-8846-DCF072FBA85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6" name="直線コネクタ 415">
          <a:extLst>
            <a:ext uri="{FF2B5EF4-FFF2-40B4-BE49-F238E27FC236}">
              <a16:creationId xmlns:a16="http://schemas.microsoft.com/office/drawing/2014/main" id="{AAD389C1-3A42-4F55-87A9-A7869C78E06F}"/>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17" name="テキスト ボックス 416">
          <a:extLst>
            <a:ext uri="{FF2B5EF4-FFF2-40B4-BE49-F238E27FC236}">
              <a16:creationId xmlns:a16="http://schemas.microsoft.com/office/drawing/2014/main" id="{55D77C7C-61DC-478D-9FAC-026E326734CC}"/>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8" name="直線コネクタ 417">
          <a:extLst>
            <a:ext uri="{FF2B5EF4-FFF2-40B4-BE49-F238E27FC236}">
              <a16:creationId xmlns:a16="http://schemas.microsoft.com/office/drawing/2014/main" id="{1E7039FC-9425-449C-8F72-C359AA43A8C3}"/>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19" name="テキスト ボックス 418">
          <a:extLst>
            <a:ext uri="{FF2B5EF4-FFF2-40B4-BE49-F238E27FC236}">
              <a16:creationId xmlns:a16="http://schemas.microsoft.com/office/drawing/2014/main" id="{E70047B5-1B06-422C-8ADC-89961898A617}"/>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0" name="直線コネクタ 419">
          <a:extLst>
            <a:ext uri="{FF2B5EF4-FFF2-40B4-BE49-F238E27FC236}">
              <a16:creationId xmlns:a16="http://schemas.microsoft.com/office/drawing/2014/main" id="{C833CAAB-265C-4909-B21E-422DA24DFEB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21" name="テキスト ボックス 420">
          <a:extLst>
            <a:ext uri="{FF2B5EF4-FFF2-40B4-BE49-F238E27FC236}">
              <a16:creationId xmlns:a16="http://schemas.microsoft.com/office/drawing/2014/main" id="{C39CF8D6-FC90-43F0-8B3B-0F378C6464C5}"/>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2" name="直線コネクタ 421">
          <a:extLst>
            <a:ext uri="{FF2B5EF4-FFF2-40B4-BE49-F238E27FC236}">
              <a16:creationId xmlns:a16="http://schemas.microsoft.com/office/drawing/2014/main" id="{E0DF9BD9-9DAA-44F8-9146-CDFEB4626BAC}"/>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23" name="テキスト ボックス 422">
          <a:extLst>
            <a:ext uri="{FF2B5EF4-FFF2-40B4-BE49-F238E27FC236}">
              <a16:creationId xmlns:a16="http://schemas.microsoft.com/office/drawing/2014/main" id="{8BDF4B8A-F266-43B4-9F54-BCFC496620F3}"/>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4" name="直線コネクタ 423">
          <a:extLst>
            <a:ext uri="{FF2B5EF4-FFF2-40B4-BE49-F238E27FC236}">
              <a16:creationId xmlns:a16="http://schemas.microsoft.com/office/drawing/2014/main" id="{88C445EE-F34F-4D21-A2B7-EF515C13399F}"/>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25" name="テキスト ボックス 424">
          <a:extLst>
            <a:ext uri="{FF2B5EF4-FFF2-40B4-BE49-F238E27FC236}">
              <a16:creationId xmlns:a16="http://schemas.microsoft.com/office/drawing/2014/main" id="{751F02D5-C952-48CC-853F-9D37CD76F863}"/>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6" name="直線コネクタ 425">
          <a:extLst>
            <a:ext uri="{FF2B5EF4-FFF2-40B4-BE49-F238E27FC236}">
              <a16:creationId xmlns:a16="http://schemas.microsoft.com/office/drawing/2014/main" id="{776BB728-91C1-4911-A5C1-A69E34BD7C8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7" name="テキスト ボックス 426">
          <a:extLst>
            <a:ext uri="{FF2B5EF4-FFF2-40B4-BE49-F238E27FC236}">
              <a16:creationId xmlns:a16="http://schemas.microsoft.com/office/drawing/2014/main" id="{773CDAEC-70F2-42B2-968A-9E12167923B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8" name="【認定こども園・幼稚園・保育所】&#10;一人当たり面積グラフ枠">
          <a:extLst>
            <a:ext uri="{FF2B5EF4-FFF2-40B4-BE49-F238E27FC236}">
              <a16:creationId xmlns:a16="http://schemas.microsoft.com/office/drawing/2014/main" id="{A2BA8CCF-2F6A-4377-89A7-5FE0403B65F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106680</xdr:rowOff>
    </xdr:from>
    <xdr:to>
      <xdr:col>116</xdr:col>
      <xdr:colOff>62864</xdr:colOff>
      <xdr:row>42</xdr:row>
      <xdr:rowOff>0</xdr:rowOff>
    </xdr:to>
    <xdr:cxnSp macro="">
      <xdr:nvCxnSpPr>
        <xdr:cNvPr id="429" name="直線コネクタ 428">
          <a:extLst>
            <a:ext uri="{FF2B5EF4-FFF2-40B4-BE49-F238E27FC236}">
              <a16:creationId xmlns:a16="http://schemas.microsoft.com/office/drawing/2014/main" id="{8800E95F-D106-4D4D-9BE4-83838058A0EA}"/>
            </a:ext>
          </a:extLst>
        </xdr:cNvPr>
        <xdr:cNvCxnSpPr/>
      </xdr:nvCxnSpPr>
      <xdr:spPr>
        <a:xfrm flipV="1">
          <a:off x="22160864" y="59359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30" name="【認定こども園・幼稚園・保育所】&#10;一人当たり面積最小値テキスト">
          <a:extLst>
            <a:ext uri="{FF2B5EF4-FFF2-40B4-BE49-F238E27FC236}">
              <a16:creationId xmlns:a16="http://schemas.microsoft.com/office/drawing/2014/main" id="{7B91E3F4-764B-46D2-8634-984E699D2E30}"/>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31" name="直線コネクタ 430">
          <a:extLst>
            <a:ext uri="{FF2B5EF4-FFF2-40B4-BE49-F238E27FC236}">
              <a16:creationId xmlns:a16="http://schemas.microsoft.com/office/drawing/2014/main" id="{E998577B-475B-4389-AEC8-9541FB9691F5}"/>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53357</xdr:rowOff>
    </xdr:from>
    <xdr:ext cx="469744" cy="259045"/>
    <xdr:sp macro="" textlink="">
      <xdr:nvSpPr>
        <xdr:cNvPr id="432" name="【認定こども園・幼稚園・保育所】&#10;一人当たり面積最大値テキスト">
          <a:extLst>
            <a:ext uri="{FF2B5EF4-FFF2-40B4-BE49-F238E27FC236}">
              <a16:creationId xmlns:a16="http://schemas.microsoft.com/office/drawing/2014/main" id="{A8A6080F-0AA6-4BF1-9D00-C14220EFB171}"/>
            </a:ext>
          </a:extLst>
        </xdr:cNvPr>
        <xdr:cNvSpPr txBox="1"/>
      </xdr:nvSpPr>
      <xdr:spPr>
        <a:xfrm>
          <a:off x="22199600" y="571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106680</xdr:rowOff>
    </xdr:from>
    <xdr:to>
      <xdr:col>116</xdr:col>
      <xdr:colOff>152400</xdr:colOff>
      <xdr:row>34</xdr:row>
      <xdr:rowOff>106680</xdr:rowOff>
    </xdr:to>
    <xdr:cxnSp macro="">
      <xdr:nvCxnSpPr>
        <xdr:cNvPr id="433" name="直線コネクタ 432">
          <a:extLst>
            <a:ext uri="{FF2B5EF4-FFF2-40B4-BE49-F238E27FC236}">
              <a16:creationId xmlns:a16="http://schemas.microsoft.com/office/drawing/2014/main" id="{66D79918-B71E-427F-A717-0521412305D7}"/>
            </a:ext>
          </a:extLst>
        </xdr:cNvPr>
        <xdr:cNvCxnSpPr/>
      </xdr:nvCxnSpPr>
      <xdr:spPr>
        <a:xfrm>
          <a:off x="22072600" y="59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7637</xdr:rowOff>
    </xdr:from>
    <xdr:ext cx="469744" cy="259045"/>
    <xdr:sp macro="" textlink="">
      <xdr:nvSpPr>
        <xdr:cNvPr id="434" name="【認定こども園・幼稚園・保育所】&#10;一人当たり面積平均値テキスト">
          <a:extLst>
            <a:ext uri="{FF2B5EF4-FFF2-40B4-BE49-F238E27FC236}">
              <a16:creationId xmlns:a16="http://schemas.microsoft.com/office/drawing/2014/main" id="{2F111521-439F-4F6E-8857-C6C652CBB123}"/>
            </a:ext>
          </a:extLst>
        </xdr:cNvPr>
        <xdr:cNvSpPr txBox="1"/>
      </xdr:nvSpPr>
      <xdr:spPr>
        <a:xfrm>
          <a:off x="22199600" y="669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35" name="フローチャート: 判断 434">
          <a:extLst>
            <a:ext uri="{FF2B5EF4-FFF2-40B4-BE49-F238E27FC236}">
              <a16:creationId xmlns:a16="http://schemas.microsoft.com/office/drawing/2014/main" id="{E09ED141-0047-4984-A062-29A8D51736BA}"/>
            </a:ext>
          </a:extLst>
        </xdr:cNvPr>
        <xdr:cNvSpPr/>
      </xdr:nvSpPr>
      <xdr:spPr>
        <a:xfrm>
          <a:off x="22110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macro="" textlink="">
      <xdr:nvSpPr>
        <xdr:cNvPr id="436" name="フローチャート: 判断 435">
          <a:extLst>
            <a:ext uri="{FF2B5EF4-FFF2-40B4-BE49-F238E27FC236}">
              <a16:creationId xmlns:a16="http://schemas.microsoft.com/office/drawing/2014/main" id="{6BA84FFA-4D6E-434D-B0AF-BCEBFE4F7D36}"/>
            </a:ext>
          </a:extLst>
        </xdr:cNvPr>
        <xdr:cNvSpPr/>
      </xdr:nvSpPr>
      <xdr:spPr>
        <a:xfrm>
          <a:off x="21272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82550</xdr:rowOff>
    </xdr:from>
    <xdr:to>
      <xdr:col>107</xdr:col>
      <xdr:colOff>101600</xdr:colOff>
      <xdr:row>38</xdr:row>
      <xdr:rowOff>12700</xdr:rowOff>
    </xdr:to>
    <xdr:sp macro="" textlink="">
      <xdr:nvSpPr>
        <xdr:cNvPr id="437" name="フローチャート: 判断 436">
          <a:extLst>
            <a:ext uri="{FF2B5EF4-FFF2-40B4-BE49-F238E27FC236}">
              <a16:creationId xmlns:a16="http://schemas.microsoft.com/office/drawing/2014/main" id="{0679B052-2DD4-4AC2-B122-3A4E43C1BCA4}"/>
            </a:ext>
          </a:extLst>
        </xdr:cNvPr>
        <xdr:cNvSpPr/>
      </xdr:nvSpPr>
      <xdr:spPr>
        <a:xfrm>
          <a:off x="2038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135890</xdr:rowOff>
    </xdr:from>
    <xdr:to>
      <xdr:col>102</xdr:col>
      <xdr:colOff>165100</xdr:colOff>
      <xdr:row>38</xdr:row>
      <xdr:rowOff>66040</xdr:rowOff>
    </xdr:to>
    <xdr:sp macro="" textlink="">
      <xdr:nvSpPr>
        <xdr:cNvPr id="438" name="フローチャート: 判断 437">
          <a:extLst>
            <a:ext uri="{FF2B5EF4-FFF2-40B4-BE49-F238E27FC236}">
              <a16:creationId xmlns:a16="http://schemas.microsoft.com/office/drawing/2014/main" id="{8EA9AAE2-94A9-466C-B3F9-0DD9671EDC49}"/>
            </a:ext>
          </a:extLst>
        </xdr:cNvPr>
        <xdr:cNvSpPr/>
      </xdr:nvSpPr>
      <xdr:spPr>
        <a:xfrm>
          <a:off x="19494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135890</xdr:rowOff>
    </xdr:from>
    <xdr:to>
      <xdr:col>98</xdr:col>
      <xdr:colOff>38100</xdr:colOff>
      <xdr:row>38</xdr:row>
      <xdr:rowOff>66040</xdr:rowOff>
    </xdr:to>
    <xdr:sp macro="" textlink="">
      <xdr:nvSpPr>
        <xdr:cNvPr id="439" name="フローチャート: 判断 438">
          <a:extLst>
            <a:ext uri="{FF2B5EF4-FFF2-40B4-BE49-F238E27FC236}">
              <a16:creationId xmlns:a16="http://schemas.microsoft.com/office/drawing/2014/main" id="{D3972038-8AB9-406A-96FF-E6161843197D}"/>
            </a:ext>
          </a:extLst>
        </xdr:cNvPr>
        <xdr:cNvSpPr/>
      </xdr:nvSpPr>
      <xdr:spPr>
        <a:xfrm>
          <a:off x="18605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B52F09D9-AE2B-4925-A9DA-2BE8E212C75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01959809-C744-4815-B184-B9D3E718618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A46404CF-FA5E-4C2B-902D-4AE814657D0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D4DC126A-D728-4367-8354-19BC76B4D28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6D16D166-6D71-4CB0-A0D4-3CD62099649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109220</xdr:rowOff>
    </xdr:from>
    <xdr:to>
      <xdr:col>116</xdr:col>
      <xdr:colOff>114300</xdr:colOff>
      <xdr:row>37</xdr:row>
      <xdr:rowOff>39370</xdr:rowOff>
    </xdr:to>
    <xdr:sp macro="" textlink="">
      <xdr:nvSpPr>
        <xdr:cNvPr id="445" name="楕円 444">
          <a:extLst>
            <a:ext uri="{FF2B5EF4-FFF2-40B4-BE49-F238E27FC236}">
              <a16:creationId xmlns:a16="http://schemas.microsoft.com/office/drawing/2014/main" id="{165FB5DC-D497-4B95-926C-0CB0C75BB09B}"/>
            </a:ext>
          </a:extLst>
        </xdr:cNvPr>
        <xdr:cNvSpPr/>
      </xdr:nvSpPr>
      <xdr:spPr>
        <a:xfrm>
          <a:off x="221107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132097</xdr:rowOff>
    </xdr:from>
    <xdr:ext cx="469744" cy="259045"/>
    <xdr:sp macro="" textlink="">
      <xdr:nvSpPr>
        <xdr:cNvPr id="446" name="【認定こども園・幼稚園・保育所】&#10;一人当たり面積該当値テキスト">
          <a:extLst>
            <a:ext uri="{FF2B5EF4-FFF2-40B4-BE49-F238E27FC236}">
              <a16:creationId xmlns:a16="http://schemas.microsoft.com/office/drawing/2014/main" id="{616FFE0A-AFCF-484D-9254-9E3690254E79}"/>
            </a:ext>
          </a:extLst>
        </xdr:cNvPr>
        <xdr:cNvSpPr txBox="1"/>
      </xdr:nvSpPr>
      <xdr:spPr>
        <a:xfrm>
          <a:off x="22199600"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55880</xdr:rowOff>
    </xdr:from>
    <xdr:to>
      <xdr:col>112</xdr:col>
      <xdr:colOff>38100</xdr:colOff>
      <xdr:row>36</xdr:row>
      <xdr:rowOff>157480</xdr:rowOff>
    </xdr:to>
    <xdr:sp macro="" textlink="">
      <xdr:nvSpPr>
        <xdr:cNvPr id="447" name="楕円 446">
          <a:extLst>
            <a:ext uri="{FF2B5EF4-FFF2-40B4-BE49-F238E27FC236}">
              <a16:creationId xmlns:a16="http://schemas.microsoft.com/office/drawing/2014/main" id="{050BB04C-BE36-40DB-AE73-01969A8CAB0C}"/>
            </a:ext>
          </a:extLst>
        </xdr:cNvPr>
        <xdr:cNvSpPr/>
      </xdr:nvSpPr>
      <xdr:spPr>
        <a:xfrm>
          <a:off x="21272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106680</xdr:rowOff>
    </xdr:from>
    <xdr:to>
      <xdr:col>116</xdr:col>
      <xdr:colOff>63500</xdr:colOff>
      <xdr:row>36</xdr:row>
      <xdr:rowOff>160020</xdr:rowOff>
    </xdr:to>
    <xdr:cxnSp macro="">
      <xdr:nvCxnSpPr>
        <xdr:cNvPr id="448" name="直線コネクタ 447">
          <a:extLst>
            <a:ext uri="{FF2B5EF4-FFF2-40B4-BE49-F238E27FC236}">
              <a16:creationId xmlns:a16="http://schemas.microsoft.com/office/drawing/2014/main" id="{7B8558E7-9F3F-4E40-9F7D-320D5FBF6CA4}"/>
            </a:ext>
          </a:extLst>
        </xdr:cNvPr>
        <xdr:cNvCxnSpPr/>
      </xdr:nvCxnSpPr>
      <xdr:spPr>
        <a:xfrm>
          <a:off x="21323300" y="62788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29210</xdr:rowOff>
    </xdr:from>
    <xdr:to>
      <xdr:col>107</xdr:col>
      <xdr:colOff>101600</xdr:colOff>
      <xdr:row>37</xdr:row>
      <xdr:rowOff>130810</xdr:rowOff>
    </xdr:to>
    <xdr:sp macro="" textlink="">
      <xdr:nvSpPr>
        <xdr:cNvPr id="449" name="楕円 448">
          <a:extLst>
            <a:ext uri="{FF2B5EF4-FFF2-40B4-BE49-F238E27FC236}">
              <a16:creationId xmlns:a16="http://schemas.microsoft.com/office/drawing/2014/main" id="{41645E8A-A4F0-42C5-BFA2-8E4CC424CBC1}"/>
            </a:ext>
          </a:extLst>
        </xdr:cNvPr>
        <xdr:cNvSpPr/>
      </xdr:nvSpPr>
      <xdr:spPr>
        <a:xfrm>
          <a:off x="20383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106680</xdr:rowOff>
    </xdr:from>
    <xdr:to>
      <xdr:col>111</xdr:col>
      <xdr:colOff>177800</xdr:colOff>
      <xdr:row>37</xdr:row>
      <xdr:rowOff>80010</xdr:rowOff>
    </xdr:to>
    <xdr:cxnSp macro="">
      <xdr:nvCxnSpPr>
        <xdr:cNvPr id="450" name="直線コネクタ 449">
          <a:extLst>
            <a:ext uri="{FF2B5EF4-FFF2-40B4-BE49-F238E27FC236}">
              <a16:creationId xmlns:a16="http://schemas.microsoft.com/office/drawing/2014/main" id="{B424E21B-77E6-4324-A546-95429D6706AB}"/>
            </a:ext>
          </a:extLst>
        </xdr:cNvPr>
        <xdr:cNvCxnSpPr/>
      </xdr:nvCxnSpPr>
      <xdr:spPr>
        <a:xfrm flipV="1">
          <a:off x="20434300" y="62788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121937</xdr:rowOff>
    </xdr:from>
    <xdr:ext cx="469744" cy="259045"/>
    <xdr:sp macro="" textlink="">
      <xdr:nvSpPr>
        <xdr:cNvPr id="451" name="n_1aveValue【認定こども園・幼稚園・保育所】&#10;一人当たり面積">
          <a:extLst>
            <a:ext uri="{FF2B5EF4-FFF2-40B4-BE49-F238E27FC236}">
              <a16:creationId xmlns:a16="http://schemas.microsoft.com/office/drawing/2014/main" id="{123DC5F3-C093-4E2F-8637-C3E442A3DDDD}"/>
            </a:ext>
          </a:extLst>
        </xdr:cNvPr>
        <xdr:cNvSpPr txBox="1"/>
      </xdr:nvSpPr>
      <xdr:spPr>
        <a:xfrm>
          <a:off x="210757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3827</xdr:rowOff>
    </xdr:from>
    <xdr:ext cx="469744" cy="259045"/>
    <xdr:sp macro="" textlink="">
      <xdr:nvSpPr>
        <xdr:cNvPr id="452" name="n_2aveValue【認定こども園・幼稚園・保育所】&#10;一人当たり面積">
          <a:extLst>
            <a:ext uri="{FF2B5EF4-FFF2-40B4-BE49-F238E27FC236}">
              <a16:creationId xmlns:a16="http://schemas.microsoft.com/office/drawing/2014/main" id="{41732BA1-5CCD-4BE1-A68F-A1828D08CDAA}"/>
            </a:ext>
          </a:extLst>
        </xdr:cNvPr>
        <xdr:cNvSpPr txBox="1"/>
      </xdr:nvSpPr>
      <xdr:spPr>
        <a:xfrm>
          <a:off x="20199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82567</xdr:rowOff>
    </xdr:from>
    <xdr:ext cx="469744" cy="259045"/>
    <xdr:sp macro="" textlink="">
      <xdr:nvSpPr>
        <xdr:cNvPr id="453" name="n_3aveValue【認定こども園・幼稚園・保育所】&#10;一人当たり面積">
          <a:extLst>
            <a:ext uri="{FF2B5EF4-FFF2-40B4-BE49-F238E27FC236}">
              <a16:creationId xmlns:a16="http://schemas.microsoft.com/office/drawing/2014/main" id="{12A69E3A-1665-4405-AF57-8B9AD84FB364}"/>
            </a:ext>
          </a:extLst>
        </xdr:cNvPr>
        <xdr:cNvSpPr txBox="1"/>
      </xdr:nvSpPr>
      <xdr:spPr>
        <a:xfrm>
          <a:off x="193104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82567</xdr:rowOff>
    </xdr:from>
    <xdr:ext cx="469744" cy="259045"/>
    <xdr:sp macro="" textlink="">
      <xdr:nvSpPr>
        <xdr:cNvPr id="454" name="n_4aveValue【認定こども園・幼稚園・保育所】&#10;一人当たり面積">
          <a:extLst>
            <a:ext uri="{FF2B5EF4-FFF2-40B4-BE49-F238E27FC236}">
              <a16:creationId xmlns:a16="http://schemas.microsoft.com/office/drawing/2014/main" id="{7FB4FF17-1F02-4C8A-B119-AC3BE9AD999F}"/>
            </a:ext>
          </a:extLst>
        </xdr:cNvPr>
        <xdr:cNvSpPr txBox="1"/>
      </xdr:nvSpPr>
      <xdr:spPr>
        <a:xfrm>
          <a:off x="184214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2557</xdr:rowOff>
    </xdr:from>
    <xdr:ext cx="469744" cy="259045"/>
    <xdr:sp macro="" textlink="">
      <xdr:nvSpPr>
        <xdr:cNvPr id="455" name="n_1mainValue【認定こども園・幼稚園・保育所】&#10;一人当たり面積">
          <a:extLst>
            <a:ext uri="{FF2B5EF4-FFF2-40B4-BE49-F238E27FC236}">
              <a16:creationId xmlns:a16="http://schemas.microsoft.com/office/drawing/2014/main" id="{BA4ADFB9-EAAD-4162-9718-1FC20A763E37}"/>
            </a:ext>
          </a:extLst>
        </xdr:cNvPr>
        <xdr:cNvSpPr txBox="1"/>
      </xdr:nvSpPr>
      <xdr:spPr>
        <a:xfrm>
          <a:off x="21075727" y="60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147337</xdr:rowOff>
    </xdr:from>
    <xdr:ext cx="469744" cy="259045"/>
    <xdr:sp macro="" textlink="">
      <xdr:nvSpPr>
        <xdr:cNvPr id="456" name="n_2mainValue【認定こども園・幼稚園・保育所】&#10;一人当たり面積">
          <a:extLst>
            <a:ext uri="{FF2B5EF4-FFF2-40B4-BE49-F238E27FC236}">
              <a16:creationId xmlns:a16="http://schemas.microsoft.com/office/drawing/2014/main" id="{51BC443C-B534-4BB0-BBD3-0034027FE00E}"/>
            </a:ext>
          </a:extLst>
        </xdr:cNvPr>
        <xdr:cNvSpPr txBox="1"/>
      </xdr:nvSpPr>
      <xdr:spPr>
        <a:xfrm>
          <a:off x="20199427" y="61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7" name="正方形/長方形 456">
          <a:extLst>
            <a:ext uri="{FF2B5EF4-FFF2-40B4-BE49-F238E27FC236}">
              <a16:creationId xmlns:a16="http://schemas.microsoft.com/office/drawing/2014/main" id="{ACE4340E-5BEE-45B7-B182-A9100172486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8" name="正方形/長方形 457">
          <a:extLst>
            <a:ext uri="{FF2B5EF4-FFF2-40B4-BE49-F238E27FC236}">
              <a16:creationId xmlns:a16="http://schemas.microsoft.com/office/drawing/2014/main" id="{A17800C5-4393-44D1-BDE6-A40427FDD5B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9" name="正方形/長方形 458">
          <a:extLst>
            <a:ext uri="{FF2B5EF4-FFF2-40B4-BE49-F238E27FC236}">
              <a16:creationId xmlns:a16="http://schemas.microsoft.com/office/drawing/2014/main" id="{49F6F682-9549-4D5D-9D45-AF9441FBF4F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0" name="正方形/長方形 459">
          <a:extLst>
            <a:ext uri="{FF2B5EF4-FFF2-40B4-BE49-F238E27FC236}">
              <a16:creationId xmlns:a16="http://schemas.microsoft.com/office/drawing/2014/main" id="{1F47E457-EBF9-4A3C-B5DC-4AE6871A68E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1" name="正方形/長方形 460">
          <a:extLst>
            <a:ext uri="{FF2B5EF4-FFF2-40B4-BE49-F238E27FC236}">
              <a16:creationId xmlns:a16="http://schemas.microsoft.com/office/drawing/2014/main" id="{EE385ACA-93FE-450C-841F-EB875B9638F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2" name="正方形/長方形 461">
          <a:extLst>
            <a:ext uri="{FF2B5EF4-FFF2-40B4-BE49-F238E27FC236}">
              <a16:creationId xmlns:a16="http://schemas.microsoft.com/office/drawing/2014/main" id="{763F6D97-F70C-4656-90B8-DF13A9A8C07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3" name="正方形/長方形 462">
          <a:extLst>
            <a:ext uri="{FF2B5EF4-FFF2-40B4-BE49-F238E27FC236}">
              <a16:creationId xmlns:a16="http://schemas.microsoft.com/office/drawing/2014/main" id="{B111C807-3FFD-4498-8478-ED3EBFA1F2F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4" name="正方形/長方形 463">
          <a:extLst>
            <a:ext uri="{FF2B5EF4-FFF2-40B4-BE49-F238E27FC236}">
              <a16:creationId xmlns:a16="http://schemas.microsoft.com/office/drawing/2014/main" id="{B66AA7B9-B33B-45CD-BC3E-F826D197407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5" name="テキスト ボックス 464">
          <a:extLst>
            <a:ext uri="{FF2B5EF4-FFF2-40B4-BE49-F238E27FC236}">
              <a16:creationId xmlns:a16="http://schemas.microsoft.com/office/drawing/2014/main" id="{DF0D982F-7648-4E50-878E-91D28EB4EDF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6" name="直線コネクタ 465">
          <a:extLst>
            <a:ext uri="{FF2B5EF4-FFF2-40B4-BE49-F238E27FC236}">
              <a16:creationId xmlns:a16="http://schemas.microsoft.com/office/drawing/2014/main" id="{121B885C-C90A-414C-A26C-896226874B1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7" name="テキスト ボックス 466">
          <a:extLst>
            <a:ext uri="{FF2B5EF4-FFF2-40B4-BE49-F238E27FC236}">
              <a16:creationId xmlns:a16="http://schemas.microsoft.com/office/drawing/2014/main" id="{D9EEBCD9-65F5-4405-B088-BF754FB90B2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468" name="直線コネクタ 467">
          <a:extLst>
            <a:ext uri="{FF2B5EF4-FFF2-40B4-BE49-F238E27FC236}">
              <a16:creationId xmlns:a16="http://schemas.microsoft.com/office/drawing/2014/main" id="{7B1C8E1F-D958-464B-9180-ACB41A32C558}"/>
            </a:ext>
          </a:extLst>
        </xdr:cNvPr>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469" name="テキスト ボックス 468">
          <a:extLst>
            <a:ext uri="{FF2B5EF4-FFF2-40B4-BE49-F238E27FC236}">
              <a16:creationId xmlns:a16="http://schemas.microsoft.com/office/drawing/2014/main" id="{E352C7DB-D229-423D-A535-63F78D6EA5D6}"/>
            </a:ext>
          </a:extLst>
        </xdr:cNvPr>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470" name="直線コネクタ 469">
          <a:extLst>
            <a:ext uri="{FF2B5EF4-FFF2-40B4-BE49-F238E27FC236}">
              <a16:creationId xmlns:a16="http://schemas.microsoft.com/office/drawing/2014/main" id="{81177725-531D-4F55-A4C2-D92B307CAAE5}"/>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471" name="テキスト ボックス 470">
          <a:extLst>
            <a:ext uri="{FF2B5EF4-FFF2-40B4-BE49-F238E27FC236}">
              <a16:creationId xmlns:a16="http://schemas.microsoft.com/office/drawing/2014/main" id="{D558EDF9-8706-4C16-B7FF-37D7BD31EC75}"/>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472" name="直線コネクタ 471">
          <a:extLst>
            <a:ext uri="{FF2B5EF4-FFF2-40B4-BE49-F238E27FC236}">
              <a16:creationId xmlns:a16="http://schemas.microsoft.com/office/drawing/2014/main" id="{88EFBB31-83EC-4292-8E1A-7135954FA59A}"/>
            </a:ext>
          </a:extLst>
        </xdr:cNvPr>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473" name="テキスト ボックス 472">
          <a:extLst>
            <a:ext uri="{FF2B5EF4-FFF2-40B4-BE49-F238E27FC236}">
              <a16:creationId xmlns:a16="http://schemas.microsoft.com/office/drawing/2014/main" id="{7353AF58-6C97-4A9F-9C5D-4069441EDB50}"/>
            </a:ext>
          </a:extLst>
        </xdr:cNvPr>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4" name="直線コネクタ 473">
          <a:extLst>
            <a:ext uri="{FF2B5EF4-FFF2-40B4-BE49-F238E27FC236}">
              <a16:creationId xmlns:a16="http://schemas.microsoft.com/office/drawing/2014/main" id="{2048141D-78BF-4969-B7D6-4E377668491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5" name="テキスト ボックス 474">
          <a:extLst>
            <a:ext uri="{FF2B5EF4-FFF2-40B4-BE49-F238E27FC236}">
              <a16:creationId xmlns:a16="http://schemas.microsoft.com/office/drawing/2014/main" id="{DF3FCB37-1E9A-4820-A8D7-A5F44A8BAE7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476" name="直線コネクタ 475">
          <a:extLst>
            <a:ext uri="{FF2B5EF4-FFF2-40B4-BE49-F238E27FC236}">
              <a16:creationId xmlns:a16="http://schemas.microsoft.com/office/drawing/2014/main" id="{8C90C32E-2BCD-4ED1-BC4A-2AED1F82CDCC}"/>
            </a:ext>
          </a:extLst>
        </xdr:cNvPr>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477" name="テキスト ボックス 476">
          <a:extLst>
            <a:ext uri="{FF2B5EF4-FFF2-40B4-BE49-F238E27FC236}">
              <a16:creationId xmlns:a16="http://schemas.microsoft.com/office/drawing/2014/main" id="{E907ADAB-46A9-4084-A18E-E0DF2CBA3A58}"/>
            </a:ext>
          </a:extLst>
        </xdr:cNvPr>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478" name="直線コネクタ 477">
          <a:extLst>
            <a:ext uri="{FF2B5EF4-FFF2-40B4-BE49-F238E27FC236}">
              <a16:creationId xmlns:a16="http://schemas.microsoft.com/office/drawing/2014/main" id="{873397C1-8719-423D-914C-632E37B3D6C7}"/>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479" name="テキスト ボックス 478">
          <a:extLst>
            <a:ext uri="{FF2B5EF4-FFF2-40B4-BE49-F238E27FC236}">
              <a16:creationId xmlns:a16="http://schemas.microsoft.com/office/drawing/2014/main" id="{90658E06-6F2B-4AA5-9511-F13FF3F47005}"/>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480" name="直線コネクタ 479">
          <a:extLst>
            <a:ext uri="{FF2B5EF4-FFF2-40B4-BE49-F238E27FC236}">
              <a16:creationId xmlns:a16="http://schemas.microsoft.com/office/drawing/2014/main" id="{DFBA4500-F07D-4E8D-9237-1478352B7B6D}"/>
            </a:ext>
          </a:extLst>
        </xdr:cNvPr>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481" name="テキスト ボックス 480">
          <a:extLst>
            <a:ext uri="{FF2B5EF4-FFF2-40B4-BE49-F238E27FC236}">
              <a16:creationId xmlns:a16="http://schemas.microsoft.com/office/drawing/2014/main" id="{AF3A7BC2-DE20-4E8C-AC2C-6CAD2F998BFA}"/>
            </a:ext>
          </a:extLst>
        </xdr:cNvPr>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2" name="直線コネクタ 481">
          <a:extLst>
            <a:ext uri="{FF2B5EF4-FFF2-40B4-BE49-F238E27FC236}">
              <a16:creationId xmlns:a16="http://schemas.microsoft.com/office/drawing/2014/main" id="{70DDAE12-E7FB-457E-BCF2-5B60D769CBE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83" name="テキスト ボックス 482">
          <a:extLst>
            <a:ext uri="{FF2B5EF4-FFF2-40B4-BE49-F238E27FC236}">
              <a16:creationId xmlns:a16="http://schemas.microsoft.com/office/drawing/2014/main" id="{2286569E-202B-47AD-BAB5-1B3E7D5AD333}"/>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4" name="【学校施設】&#10;有形固定資産減価償却率グラフ枠">
          <a:extLst>
            <a:ext uri="{FF2B5EF4-FFF2-40B4-BE49-F238E27FC236}">
              <a16:creationId xmlns:a16="http://schemas.microsoft.com/office/drawing/2014/main" id="{D3E68DE1-37F0-472A-8ACB-EB74BBAE16D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168593</xdr:rowOff>
    </xdr:from>
    <xdr:to>
      <xdr:col>85</xdr:col>
      <xdr:colOff>126364</xdr:colOff>
      <xdr:row>64</xdr:row>
      <xdr:rowOff>45720</xdr:rowOff>
    </xdr:to>
    <xdr:cxnSp macro="">
      <xdr:nvCxnSpPr>
        <xdr:cNvPr id="485" name="直線コネクタ 484">
          <a:extLst>
            <a:ext uri="{FF2B5EF4-FFF2-40B4-BE49-F238E27FC236}">
              <a16:creationId xmlns:a16="http://schemas.microsoft.com/office/drawing/2014/main" id="{255A645D-1188-49D2-BF2F-751E27CE768A}"/>
            </a:ext>
          </a:extLst>
        </xdr:cNvPr>
        <xdr:cNvCxnSpPr/>
      </xdr:nvCxnSpPr>
      <xdr:spPr>
        <a:xfrm flipV="1">
          <a:off x="16318864" y="9598343"/>
          <a:ext cx="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486" name="【学校施設】&#10;有形固定資産減価償却率最小値テキスト">
          <a:extLst>
            <a:ext uri="{FF2B5EF4-FFF2-40B4-BE49-F238E27FC236}">
              <a16:creationId xmlns:a16="http://schemas.microsoft.com/office/drawing/2014/main" id="{E2A0EB06-7F6A-4E42-9599-C77CD114DFB6}"/>
            </a:ext>
          </a:extLst>
        </xdr:cNvPr>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487" name="直線コネクタ 486">
          <a:extLst>
            <a:ext uri="{FF2B5EF4-FFF2-40B4-BE49-F238E27FC236}">
              <a16:creationId xmlns:a16="http://schemas.microsoft.com/office/drawing/2014/main" id="{A4B95604-F442-4A6C-85FA-DDC8D9A9D46D}"/>
            </a:ext>
          </a:extLst>
        </xdr:cNvPr>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115270</xdr:rowOff>
    </xdr:from>
    <xdr:ext cx="405111" cy="259045"/>
    <xdr:sp macro="" textlink="">
      <xdr:nvSpPr>
        <xdr:cNvPr id="488" name="【学校施設】&#10;有形固定資産減価償却率最大値テキスト">
          <a:extLst>
            <a:ext uri="{FF2B5EF4-FFF2-40B4-BE49-F238E27FC236}">
              <a16:creationId xmlns:a16="http://schemas.microsoft.com/office/drawing/2014/main" id="{0E4CEFA6-3D7E-43CB-A9D4-697F7374E644}"/>
            </a:ext>
          </a:extLst>
        </xdr:cNvPr>
        <xdr:cNvSpPr txBox="1"/>
      </xdr:nvSpPr>
      <xdr:spPr>
        <a:xfrm>
          <a:off x="16357600" y="9373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168593</xdr:rowOff>
    </xdr:from>
    <xdr:to>
      <xdr:col>86</xdr:col>
      <xdr:colOff>25400</xdr:colOff>
      <xdr:row>55</xdr:row>
      <xdr:rowOff>168593</xdr:rowOff>
    </xdr:to>
    <xdr:cxnSp macro="">
      <xdr:nvCxnSpPr>
        <xdr:cNvPr id="489" name="直線コネクタ 488">
          <a:extLst>
            <a:ext uri="{FF2B5EF4-FFF2-40B4-BE49-F238E27FC236}">
              <a16:creationId xmlns:a16="http://schemas.microsoft.com/office/drawing/2014/main" id="{29C2F3CD-DA2A-49C2-BDA4-6DE6AA2A3488}"/>
            </a:ext>
          </a:extLst>
        </xdr:cNvPr>
        <xdr:cNvCxnSpPr/>
      </xdr:nvCxnSpPr>
      <xdr:spPr>
        <a:xfrm>
          <a:off x="16230600" y="959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73359</xdr:rowOff>
    </xdr:from>
    <xdr:ext cx="405111" cy="259045"/>
    <xdr:sp macro="" textlink="">
      <xdr:nvSpPr>
        <xdr:cNvPr id="490" name="【学校施設】&#10;有形固定資産減価償却率平均値テキスト">
          <a:extLst>
            <a:ext uri="{FF2B5EF4-FFF2-40B4-BE49-F238E27FC236}">
              <a16:creationId xmlns:a16="http://schemas.microsoft.com/office/drawing/2014/main" id="{39AAC0B8-611C-41CF-917D-11AE367C3189}"/>
            </a:ext>
          </a:extLst>
        </xdr:cNvPr>
        <xdr:cNvSpPr txBox="1"/>
      </xdr:nvSpPr>
      <xdr:spPr>
        <a:xfrm>
          <a:off x="16357600" y="103603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94932</xdr:rowOff>
    </xdr:from>
    <xdr:to>
      <xdr:col>85</xdr:col>
      <xdr:colOff>177800</xdr:colOff>
      <xdr:row>61</xdr:row>
      <xdr:rowOff>25082</xdr:rowOff>
    </xdr:to>
    <xdr:sp macro="" textlink="">
      <xdr:nvSpPr>
        <xdr:cNvPr id="491" name="フローチャート: 判断 490">
          <a:extLst>
            <a:ext uri="{FF2B5EF4-FFF2-40B4-BE49-F238E27FC236}">
              <a16:creationId xmlns:a16="http://schemas.microsoft.com/office/drawing/2014/main" id="{E5C543D2-F3D8-4E3F-AF07-C04FE2E2BF86}"/>
            </a:ext>
          </a:extLst>
        </xdr:cNvPr>
        <xdr:cNvSpPr/>
      </xdr:nvSpPr>
      <xdr:spPr>
        <a:xfrm>
          <a:off x="16268700" y="1038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69215</xdr:rowOff>
    </xdr:from>
    <xdr:to>
      <xdr:col>81</xdr:col>
      <xdr:colOff>101600</xdr:colOff>
      <xdr:row>60</xdr:row>
      <xdr:rowOff>170815</xdr:rowOff>
    </xdr:to>
    <xdr:sp macro="" textlink="">
      <xdr:nvSpPr>
        <xdr:cNvPr id="492" name="フローチャート: 判断 491">
          <a:extLst>
            <a:ext uri="{FF2B5EF4-FFF2-40B4-BE49-F238E27FC236}">
              <a16:creationId xmlns:a16="http://schemas.microsoft.com/office/drawing/2014/main" id="{CA46E479-8543-4AD6-8E97-363084CA30E8}"/>
            </a:ext>
          </a:extLst>
        </xdr:cNvPr>
        <xdr:cNvSpPr/>
      </xdr:nvSpPr>
      <xdr:spPr>
        <a:xfrm>
          <a:off x="15430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17780</xdr:rowOff>
    </xdr:from>
    <xdr:to>
      <xdr:col>76</xdr:col>
      <xdr:colOff>165100</xdr:colOff>
      <xdr:row>59</xdr:row>
      <xdr:rowOff>119380</xdr:rowOff>
    </xdr:to>
    <xdr:sp macro="" textlink="">
      <xdr:nvSpPr>
        <xdr:cNvPr id="493" name="フローチャート: 判断 492">
          <a:extLst>
            <a:ext uri="{FF2B5EF4-FFF2-40B4-BE49-F238E27FC236}">
              <a16:creationId xmlns:a16="http://schemas.microsoft.com/office/drawing/2014/main" id="{3C5B4810-44ED-4F0C-B29B-F90A500C6307}"/>
            </a:ext>
          </a:extLst>
        </xdr:cNvPr>
        <xdr:cNvSpPr/>
      </xdr:nvSpPr>
      <xdr:spPr>
        <a:xfrm>
          <a:off x="14541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37782</xdr:rowOff>
    </xdr:from>
    <xdr:to>
      <xdr:col>72</xdr:col>
      <xdr:colOff>38100</xdr:colOff>
      <xdr:row>59</xdr:row>
      <xdr:rowOff>139382</xdr:rowOff>
    </xdr:to>
    <xdr:sp macro="" textlink="">
      <xdr:nvSpPr>
        <xdr:cNvPr id="494" name="フローチャート: 判断 493">
          <a:extLst>
            <a:ext uri="{FF2B5EF4-FFF2-40B4-BE49-F238E27FC236}">
              <a16:creationId xmlns:a16="http://schemas.microsoft.com/office/drawing/2014/main" id="{E814023F-ECB3-4075-AFB3-D6531647D3A9}"/>
            </a:ext>
          </a:extLst>
        </xdr:cNvPr>
        <xdr:cNvSpPr/>
      </xdr:nvSpPr>
      <xdr:spPr>
        <a:xfrm>
          <a:off x="13652500" y="1015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46355</xdr:rowOff>
    </xdr:from>
    <xdr:to>
      <xdr:col>67</xdr:col>
      <xdr:colOff>101600</xdr:colOff>
      <xdr:row>59</xdr:row>
      <xdr:rowOff>147955</xdr:rowOff>
    </xdr:to>
    <xdr:sp macro="" textlink="">
      <xdr:nvSpPr>
        <xdr:cNvPr id="495" name="フローチャート: 判断 494">
          <a:extLst>
            <a:ext uri="{FF2B5EF4-FFF2-40B4-BE49-F238E27FC236}">
              <a16:creationId xmlns:a16="http://schemas.microsoft.com/office/drawing/2014/main" id="{1B768127-5BCB-4817-A920-1C09FF1FE894}"/>
            </a:ext>
          </a:extLst>
        </xdr:cNvPr>
        <xdr:cNvSpPr/>
      </xdr:nvSpPr>
      <xdr:spPr>
        <a:xfrm>
          <a:off x="12763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03B788DB-B113-40AA-BE09-7ABE93CFFF7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FFCBF647-4544-4388-BBF0-A8295C65BA6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43DFBEEF-80F9-4131-86A1-1797AC23F53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35EAAF8E-C477-49FE-8C9F-CF274250275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6A3037A2-8CB1-4CE8-81EA-A667DA9ABAF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29210</xdr:rowOff>
    </xdr:from>
    <xdr:to>
      <xdr:col>85</xdr:col>
      <xdr:colOff>177800</xdr:colOff>
      <xdr:row>56</xdr:row>
      <xdr:rowOff>130810</xdr:rowOff>
    </xdr:to>
    <xdr:sp macro="" textlink="">
      <xdr:nvSpPr>
        <xdr:cNvPr id="501" name="楕円 500">
          <a:extLst>
            <a:ext uri="{FF2B5EF4-FFF2-40B4-BE49-F238E27FC236}">
              <a16:creationId xmlns:a16="http://schemas.microsoft.com/office/drawing/2014/main" id="{A0C7363D-93F6-4EA6-A84C-859EE980A8B0}"/>
            </a:ext>
          </a:extLst>
        </xdr:cNvPr>
        <xdr:cNvSpPr/>
      </xdr:nvSpPr>
      <xdr:spPr>
        <a:xfrm>
          <a:off x="162687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115587</xdr:rowOff>
    </xdr:from>
    <xdr:ext cx="405111" cy="259045"/>
    <xdr:sp macro="" textlink="">
      <xdr:nvSpPr>
        <xdr:cNvPr id="502" name="【学校施設】&#10;有形固定資産減価償却率該当値テキスト">
          <a:extLst>
            <a:ext uri="{FF2B5EF4-FFF2-40B4-BE49-F238E27FC236}">
              <a16:creationId xmlns:a16="http://schemas.microsoft.com/office/drawing/2014/main" id="{8D1267CE-DA1B-47B3-81B7-53EFDECA8B9E}"/>
            </a:ext>
          </a:extLst>
        </xdr:cNvPr>
        <xdr:cNvSpPr txBox="1"/>
      </xdr:nvSpPr>
      <xdr:spPr>
        <a:xfrm>
          <a:off x="16357600" y="954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12065</xdr:rowOff>
    </xdr:from>
    <xdr:to>
      <xdr:col>81</xdr:col>
      <xdr:colOff>101600</xdr:colOff>
      <xdr:row>56</xdr:row>
      <xdr:rowOff>113665</xdr:rowOff>
    </xdr:to>
    <xdr:sp macro="" textlink="">
      <xdr:nvSpPr>
        <xdr:cNvPr id="503" name="楕円 502">
          <a:extLst>
            <a:ext uri="{FF2B5EF4-FFF2-40B4-BE49-F238E27FC236}">
              <a16:creationId xmlns:a16="http://schemas.microsoft.com/office/drawing/2014/main" id="{E77972A3-31C1-45DA-897A-36F27198FCE7}"/>
            </a:ext>
          </a:extLst>
        </xdr:cNvPr>
        <xdr:cNvSpPr/>
      </xdr:nvSpPr>
      <xdr:spPr>
        <a:xfrm>
          <a:off x="15430500" y="961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62865</xdr:rowOff>
    </xdr:from>
    <xdr:to>
      <xdr:col>85</xdr:col>
      <xdr:colOff>127000</xdr:colOff>
      <xdr:row>56</xdr:row>
      <xdr:rowOff>80010</xdr:rowOff>
    </xdr:to>
    <xdr:cxnSp macro="">
      <xdr:nvCxnSpPr>
        <xdr:cNvPr id="504" name="直線コネクタ 503">
          <a:extLst>
            <a:ext uri="{FF2B5EF4-FFF2-40B4-BE49-F238E27FC236}">
              <a16:creationId xmlns:a16="http://schemas.microsoft.com/office/drawing/2014/main" id="{15116237-5C8F-4F8B-B479-D80A0DC9AD48}"/>
            </a:ext>
          </a:extLst>
        </xdr:cNvPr>
        <xdr:cNvCxnSpPr/>
      </xdr:nvCxnSpPr>
      <xdr:spPr>
        <a:xfrm>
          <a:off x="15481300" y="966406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129222</xdr:rowOff>
    </xdr:from>
    <xdr:to>
      <xdr:col>76</xdr:col>
      <xdr:colOff>165100</xdr:colOff>
      <xdr:row>56</xdr:row>
      <xdr:rowOff>59372</xdr:rowOff>
    </xdr:to>
    <xdr:sp macro="" textlink="">
      <xdr:nvSpPr>
        <xdr:cNvPr id="505" name="楕円 504">
          <a:extLst>
            <a:ext uri="{FF2B5EF4-FFF2-40B4-BE49-F238E27FC236}">
              <a16:creationId xmlns:a16="http://schemas.microsoft.com/office/drawing/2014/main" id="{57187AC9-5AFE-46D0-A317-274FCF9D638F}"/>
            </a:ext>
          </a:extLst>
        </xdr:cNvPr>
        <xdr:cNvSpPr/>
      </xdr:nvSpPr>
      <xdr:spPr>
        <a:xfrm>
          <a:off x="14541500" y="955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8572</xdr:rowOff>
    </xdr:from>
    <xdr:to>
      <xdr:col>81</xdr:col>
      <xdr:colOff>50800</xdr:colOff>
      <xdr:row>56</xdr:row>
      <xdr:rowOff>62865</xdr:rowOff>
    </xdr:to>
    <xdr:cxnSp macro="">
      <xdr:nvCxnSpPr>
        <xdr:cNvPr id="506" name="直線コネクタ 505">
          <a:extLst>
            <a:ext uri="{FF2B5EF4-FFF2-40B4-BE49-F238E27FC236}">
              <a16:creationId xmlns:a16="http://schemas.microsoft.com/office/drawing/2014/main" id="{FE51097A-0FE4-4340-B009-D330DB787A8C}"/>
            </a:ext>
          </a:extLst>
        </xdr:cNvPr>
        <xdr:cNvCxnSpPr/>
      </xdr:nvCxnSpPr>
      <xdr:spPr>
        <a:xfrm>
          <a:off x="14592300" y="9609772"/>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161942</xdr:rowOff>
    </xdr:from>
    <xdr:ext cx="405111" cy="259045"/>
    <xdr:sp macro="" textlink="">
      <xdr:nvSpPr>
        <xdr:cNvPr id="507" name="n_1aveValue【学校施設】&#10;有形固定資産減価償却率">
          <a:extLst>
            <a:ext uri="{FF2B5EF4-FFF2-40B4-BE49-F238E27FC236}">
              <a16:creationId xmlns:a16="http://schemas.microsoft.com/office/drawing/2014/main" id="{E8197DB5-7EE7-46B5-8BA7-5816A8C3D922}"/>
            </a:ext>
          </a:extLst>
        </xdr:cNvPr>
        <xdr:cNvSpPr txBox="1"/>
      </xdr:nvSpPr>
      <xdr:spPr>
        <a:xfrm>
          <a:off x="152660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110507</xdr:rowOff>
    </xdr:from>
    <xdr:ext cx="405111" cy="259045"/>
    <xdr:sp macro="" textlink="">
      <xdr:nvSpPr>
        <xdr:cNvPr id="508" name="n_2aveValue【学校施設】&#10;有形固定資産減価償却率">
          <a:extLst>
            <a:ext uri="{FF2B5EF4-FFF2-40B4-BE49-F238E27FC236}">
              <a16:creationId xmlns:a16="http://schemas.microsoft.com/office/drawing/2014/main" id="{639A0E69-3E6D-463F-9FAC-882EE81D56E6}"/>
            </a:ext>
          </a:extLst>
        </xdr:cNvPr>
        <xdr:cNvSpPr txBox="1"/>
      </xdr:nvSpPr>
      <xdr:spPr>
        <a:xfrm>
          <a:off x="143897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155909</xdr:rowOff>
    </xdr:from>
    <xdr:ext cx="405111" cy="259045"/>
    <xdr:sp macro="" textlink="">
      <xdr:nvSpPr>
        <xdr:cNvPr id="509" name="n_3aveValue【学校施設】&#10;有形固定資産減価償却率">
          <a:extLst>
            <a:ext uri="{FF2B5EF4-FFF2-40B4-BE49-F238E27FC236}">
              <a16:creationId xmlns:a16="http://schemas.microsoft.com/office/drawing/2014/main" id="{469BFD95-C23E-4055-BBEA-AB485B3BB75A}"/>
            </a:ext>
          </a:extLst>
        </xdr:cNvPr>
        <xdr:cNvSpPr txBox="1"/>
      </xdr:nvSpPr>
      <xdr:spPr>
        <a:xfrm>
          <a:off x="13500744" y="9928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164482</xdr:rowOff>
    </xdr:from>
    <xdr:ext cx="405111" cy="259045"/>
    <xdr:sp macro="" textlink="">
      <xdr:nvSpPr>
        <xdr:cNvPr id="510" name="n_4aveValue【学校施設】&#10;有形固定資産減価償却率">
          <a:extLst>
            <a:ext uri="{FF2B5EF4-FFF2-40B4-BE49-F238E27FC236}">
              <a16:creationId xmlns:a16="http://schemas.microsoft.com/office/drawing/2014/main" id="{4670C214-B6C2-4FFA-84B1-9EE2AB8BFB12}"/>
            </a:ext>
          </a:extLst>
        </xdr:cNvPr>
        <xdr:cNvSpPr txBox="1"/>
      </xdr:nvSpPr>
      <xdr:spPr>
        <a:xfrm>
          <a:off x="12611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130192</xdr:rowOff>
    </xdr:from>
    <xdr:ext cx="405111" cy="259045"/>
    <xdr:sp macro="" textlink="">
      <xdr:nvSpPr>
        <xdr:cNvPr id="511" name="n_1mainValue【学校施設】&#10;有形固定資産減価償却率">
          <a:extLst>
            <a:ext uri="{FF2B5EF4-FFF2-40B4-BE49-F238E27FC236}">
              <a16:creationId xmlns:a16="http://schemas.microsoft.com/office/drawing/2014/main" id="{9239A28F-CC2A-4ECC-9E06-3BB2C9BEDDDB}"/>
            </a:ext>
          </a:extLst>
        </xdr:cNvPr>
        <xdr:cNvSpPr txBox="1"/>
      </xdr:nvSpPr>
      <xdr:spPr>
        <a:xfrm>
          <a:off x="15266044" y="938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75899</xdr:rowOff>
    </xdr:from>
    <xdr:ext cx="405111" cy="259045"/>
    <xdr:sp macro="" textlink="">
      <xdr:nvSpPr>
        <xdr:cNvPr id="512" name="n_2mainValue【学校施設】&#10;有形固定資産減価償却率">
          <a:extLst>
            <a:ext uri="{FF2B5EF4-FFF2-40B4-BE49-F238E27FC236}">
              <a16:creationId xmlns:a16="http://schemas.microsoft.com/office/drawing/2014/main" id="{8BCBE608-D605-44F5-B9F1-62E286CE76EA}"/>
            </a:ext>
          </a:extLst>
        </xdr:cNvPr>
        <xdr:cNvSpPr txBox="1"/>
      </xdr:nvSpPr>
      <xdr:spPr>
        <a:xfrm>
          <a:off x="14389744" y="9334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3" name="正方形/長方形 512">
          <a:extLst>
            <a:ext uri="{FF2B5EF4-FFF2-40B4-BE49-F238E27FC236}">
              <a16:creationId xmlns:a16="http://schemas.microsoft.com/office/drawing/2014/main" id="{CD1055C2-E23C-4648-97D1-3D06E7D6B79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4" name="正方形/長方形 513">
          <a:extLst>
            <a:ext uri="{FF2B5EF4-FFF2-40B4-BE49-F238E27FC236}">
              <a16:creationId xmlns:a16="http://schemas.microsoft.com/office/drawing/2014/main" id="{D99484CC-B2BC-4603-BE1F-10F10AF366A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5" name="正方形/長方形 514">
          <a:extLst>
            <a:ext uri="{FF2B5EF4-FFF2-40B4-BE49-F238E27FC236}">
              <a16:creationId xmlns:a16="http://schemas.microsoft.com/office/drawing/2014/main" id="{A291F649-4EBD-4FB3-82EB-A918EE625D6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6" name="正方形/長方形 515">
          <a:extLst>
            <a:ext uri="{FF2B5EF4-FFF2-40B4-BE49-F238E27FC236}">
              <a16:creationId xmlns:a16="http://schemas.microsoft.com/office/drawing/2014/main" id="{F260C096-E5FD-41BD-961A-04D976C94FF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7" name="正方形/長方形 516">
          <a:extLst>
            <a:ext uri="{FF2B5EF4-FFF2-40B4-BE49-F238E27FC236}">
              <a16:creationId xmlns:a16="http://schemas.microsoft.com/office/drawing/2014/main" id="{36D6DBEC-8FC7-49A6-A79D-867DE1FE8E6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8" name="正方形/長方形 517">
          <a:extLst>
            <a:ext uri="{FF2B5EF4-FFF2-40B4-BE49-F238E27FC236}">
              <a16:creationId xmlns:a16="http://schemas.microsoft.com/office/drawing/2014/main" id="{CF12B821-0D11-4A03-BFB6-3E313A0BCE2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9" name="正方形/長方形 518">
          <a:extLst>
            <a:ext uri="{FF2B5EF4-FFF2-40B4-BE49-F238E27FC236}">
              <a16:creationId xmlns:a16="http://schemas.microsoft.com/office/drawing/2014/main" id="{FF58FF2A-0CCC-4442-80C3-AAAA61FEAC4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0" name="正方形/長方形 519">
          <a:extLst>
            <a:ext uri="{FF2B5EF4-FFF2-40B4-BE49-F238E27FC236}">
              <a16:creationId xmlns:a16="http://schemas.microsoft.com/office/drawing/2014/main" id="{3208063A-05EC-497C-BE46-5CC4D1F4E5C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1" name="テキスト ボックス 520">
          <a:extLst>
            <a:ext uri="{FF2B5EF4-FFF2-40B4-BE49-F238E27FC236}">
              <a16:creationId xmlns:a16="http://schemas.microsoft.com/office/drawing/2014/main" id="{CDEC9DA1-5C6D-4ECD-9912-9988408DC88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2" name="直線コネクタ 521">
          <a:extLst>
            <a:ext uri="{FF2B5EF4-FFF2-40B4-BE49-F238E27FC236}">
              <a16:creationId xmlns:a16="http://schemas.microsoft.com/office/drawing/2014/main" id="{6A212F10-D064-40B7-8AF4-EADA8B608A6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5480A70C-672E-4AD0-8B6F-9FB9EA1A2D7E}"/>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24" name="直線コネクタ 523">
          <a:extLst>
            <a:ext uri="{FF2B5EF4-FFF2-40B4-BE49-F238E27FC236}">
              <a16:creationId xmlns:a16="http://schemas.microsoft.com/office/drawing/2014/main" id="{5F49AED3-CE31-4113-9515-B325D620E2C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5" name="テキスト ボックス 524">
          <a:extLst>
            <a:ext uri="{FF2B5EF4-FFF2-40B4-BE49-F238E27FC236}">
              <a16:creationId xmlns:a16="http://schemas.microsoft.com/office/drawing/2014/main" id="{AE44D2BF-5A56-4EC3-A80F-737D3A7051BA}"/>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6" name="直線コネクタ 525">
          <a:extLst>
            <a:ext uri="{FF2B5EF4-FFF2-40B4-BE49-F238E27FC236}">
              <a16:creationId xmlns:a16="http://schemas.microsoft.com/office/drawing/2014/main" id="{B8261728-C10B-455B-A0B8-2060F61482BF}"/>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7" name="テキスト ボックス 526">
          <a:extLst>
            <a:ext uri="{FF2B5EF4-FFF2-40B4-BE49-F238E27FC236}">
              <a16:creationId xmlns:a16="http://schemas.microsoft.com/office/drawing/2014/main" id="{4FED64AB-4020-41FE-8C04-B37F0CB35A6D}"/>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8" name="直線コネクタ 527">
          <a:extLst>
            <a:ext uri="{FF2B5EF4-FFF2-40B4-BE49-F238E27FC236}">
              <a16:creationId xmlns:a16="http://schemas.microsoft.com/office/drawing/2014/main" id="{DD98C83A-2521-48A8-A111-A16683E5F0F4}"/>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29" name="テキスト ボックス 528">
          <a:extLst>
            <a:ext uri="{FF2B5EF4-FFF2-40B4-BE49-F238E27FC236}">
              <a16:creationId xmlns:a16="http://schemas.microsoft.com/office/drawing/2014/main" id="{E6AA0DB3-7A58-40B5-A158-7E67BEAE14F8}"/>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0" name="直線コネクタ 529">
          <a:extLst>
            <a:ext uri="{FF2B5EF4-FFF2-40B4-BE49-F238E27FC236}">
              <a16:creationId xmlns:a16="http://schemas.microsoft.com/office/drawing/2014/main" id="{457F1BB1-6E6C-4207-9ECC-5A1E0E6683FA}"/>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1" name="テキスト ボックス 530">
          <a:extLst>
            <a:ext uri="{FF2B5EF4-FFF2-40B4-BE49-F238E27FC236}">
              <a16:creationId xmlns:a16="http://schemas.microsoft.com/office/drawing/2014/main" id="{755B951B-E23C-401F-B0BE-D021EB5A215F}"/>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2" name="直線コネクタ 531">
          <a:extLst>
            <a:ext uri="{FF2B5EF4-FFF2-40B4-BE49-F238E27FC236}">
              <a16:creationId xmlns:a16="http://schemas.microsoft.com/office/drawing/2014/main" id="{1886BE59-7578-4B9B-89F2-FFD428B8B63F}"/>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3" name="テキスト ボックス 532">
          <a:extLst>
            <a:ext uri="{FF2B5EF4-FFF2-40B4-BE49-F238E27FC236}">
              <a16:creationId xmlns:a16="http://schemas.microsoft.com/office/drawing/2014/main" id="{40415657-6B25-4537-9763-C21DE1FBAF2D}"/>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4" name="直線コネクタ 533">
          <a:extLst>
            <a:ext uri="{FF2B5EF4-FFF2-40B4-BE49-F238E27FC236}">
              <a16:creationId xmlns:a16="http://schemas.microsoft.com/office/drawing/2014/main" id="{9FA58ADD-B33C-4867-A3B5-D2D4B73E8442}"/>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5" name="テキスト ボックス 534">
          <a:extLst>
            <a:ext uri="{FF2B5EF4-FFF2-40B4-BE49-F238E27FC236}">
              <a16:creationId xmlns:a16="http://schemas.microsoft.com/office/drawing/2014/main" id="{F079F603-2FF5-472F-8DD6-B8B600A7BF91}"/>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6" name="直線コネクタ 535">
          <a:extLst>
            <a:ext uri="{FF2B5EF4-FFF2-40B4-BE49-F238E27FC236}">
              <a16:creationId xmlns:a16="http://schemas.microsoft.com/office/drawing/2014/main" id="{B19B3CF5-2CD5-40A6-A180-5A89D3136F9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7" name="テキスト ボックス 536">
          <a:extLst>
            <a:ext uri="{FF2B5EF4-FFF2-40B4-BE49-F238E27FC236}">
              <a16:creationId xmlns:a16="http://schemas.microsoft.com/office/drawing/2014/main" id="{B2413AD9-61F9-4969-BF7E-A4AA59CB984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8" name="【学校施設】&#10;一人当たり面積グラフ枠">
          <a:extLst>
            <a:ext uri="{FF2B5EF4-FFF2-40B4-BE49-F238E27FC236}">
              <a16:creationId xmlns:a16="http://schemas.microsoft.com/office/drawing/2014/main" id="{159F314E-1943-4A72-A68B-4911FA82A9C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115933</xdr:rowOff>
    </xdr:from>
    <xdr:to>
      <xdr:col>116</xdr:col>
      <xdr:colOff>62864</xdr:colOff>
      <xdr:row>64</xdr:row>
      <xdr:rowOff>50074</xdr:rowOff>
    </xdr:to>
    <xdr:cxnSp macro="">
      <xdr:nvCxnSpPr>
        <xdr:cNvPr id="539" name="直線コネクタ 538">
          <a:extLst>
            <a:ext uri="{FF2B5EF4-FFF2-40B4-BE49-F238E27FC236}">
              <a16:creationId xmlns:a16="http://schemas.microsoft.com/office/drawing/2014/main" id="{D8005DD7-B12E-4AD7-B817-E351D09A31F2}"/>
            </a:ext>
          </a:extLst>
        </xdr:cNvPr>
        <xdr:cNvCxnSpPr/>
      </xdr:nvCxnSpPr>
      <xdr:spPr>
        <a:xfrm flipV="1">
          <a:off x="22160864" y="9545683"/>
          <a:ext cx="0" cy="1477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53901</xdr:rowOff>
    </xdr:from>
    <xdr:ext cx="469744" cy="259045"/>
    <xdr:sp macro="" textlink="">
      <xdr:nvSpPr>
        <xdr:cNvPr id="540" name="【学校施設】&#10;一人当たり面積最小値テキスト">
          <a:extLst>
            <a:ext uri="{FF2B5EF4-FFF2-40B4-BE49-F238E27FC236}">
              <a16:creationId xmlns:a16="http://schemas.microsoft.com/office/drawing/2014/main" id="{98AD94DF-59C1-4250-B734-06542B5A1A51}"/>
            </a:ext>
          </a:extLst>
        </xdr:cNvPr>
        <xdr:cNvSpPr txBox="1"/>
      </xdr:nvSpPr>
      <xdr:spPr>
        <a:xfrm>
          <a:off x="22199600" y="1102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50074</xdr:rowOff>
    </xdr:from>
    <xdr:to>
      <xdr:col>116</xdr:col>
      <xdr:colOff>152400</xdr:colOff>
      <xdr:row>64</xdr:row>
      <xdr:rowOff>50074</xdr:rowOff>
    </xdr:to>
    <xdr:cxnSp macro="">
      <xdr:nvCxnSpPr>
        <xdr:cNvPr id="541" name="直線コネクタ 540">
          <a:extLst>
            <a:ext uri="{FF2B5EF4-FFF2-40B4-BE49-F238E27FC236}">
              <a16:creationId xmlns:a16="http://schemas.microsoft.com/office/drawing/2014/main" id="{0C6A727D-C8A4-4542-8FD3-803E66E11FF7}"/>
            </a:ext>
          </a:extLst>
        </xdr:cNvPr>
        <xdr:cNvCxnSpPr/>
      </xdr:nvCxnSpPr>
      <xdr:spPr>
        <a:xfrm>
          <a:off x="22072600" y="110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62610</xdr:rowOff>
    </xdr:from>
    <xdr:ext cx="469744" cy="259045"/>
    <xdr:sp macro="" textlink="">
      <xdr:nvSpPr>
        <xdr:cNvPr id="542" name="【学校施設】&#10;一人当たり面積最大値テキスト">
          <a:extLst>
            <a:ext uri="{FF2B5EF4-FFF2-40B4-BE49-F238E27FC236}">
              <a16:creationId xmlns:a16="http://schemas.microsoft.com/office/drawing/2014/main" id="{D632A3EB-1E11-40F7-B4C1-8957BCB48194}"/>
            </a:ext>
          </a:extLst>
        </xdr:cNvPr>
        <xdr:cNvSpPr txBox="1"/>
      </xdr:nvSpPr>
      <xdr:spPr>
        <a:xfrm>
          <a:off x="22199600" y="932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115933</xdr:rowOff>
    </xdr:from>
    <xdr:to>
      <xdr:col>116</xdr:col>
      <xdr:colOff>152400</xdr:colOff>
      <xdr:row>55</xdr:row>
      <xdr:rowOff>115933</xdr:rowOff>
    </xdr:to>
    <xdr:cxnSp macro="">
      <xdr:nvCxnSpPr>
        <xdr:cNvPr id="543" name="直線コネクタ 542">
          <a:extLst>
            <a:ext uri="{FF2B5EF4-FFF2-40B4-BE49-F238E27FC236}">
              <a16:creationId xmlns:a16="http://schemas.microsoft.com/office/drawing/2014/main" id="{889408A8-3B1A-44DC-BB4D-A43F7C809474}"/>
            </a:ext>
          </a:extLst>
        </xdr:cNvPr>
        <xdr:cNvCxnSpPr/>
      </xdr:nvCxnSpPr>
      <xdr:spPr>
        <a:xfrm>
          <a:off x="22072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149151</xdr:rowOff>
    </xdr:from>
    <xdr:ext cx="469744" cy="259045"/>
    <xdr:sp macro="" textlink="">
      <xdr:nvSpPr>
        <xdr:cNvPr id="544" name="【学校施設】&#10;一人当たり面積平均値テキスト">
          <a:extLst>
            <a:ext uri="{FF2B5EF4-FFF2-40B4-BE49-F238E27FC236}">
              <a16:creationId xmlns:a16="http://schemas.microsoft.com/office/drawing/2014/main" id="{0E8069CB-5477-4172-B2A8-C0684E929F24}"/>
            </a:ext>
          </a:extLst>
        </xdr:cNvPr>
        <xdr:cNvSpPr txBox="1"/>
      </xdr:nvSpPr>
      <xdr:spPr>
        <a:xfrm>
          <a:off x="22199600" y="10264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170724</xdr:rowOff>
    </xdr:from>
    <xdr:to>
      <xdr:col>116</xdr:col>
      <xdr:colOff>114300</xdr:colOff>
      <xdr:row>60</xdr:row>
      <xdr:rowOff>100874</xdr:rowOff>
    </xdr:to>
    <xdr:sp macro="" textlink="">
      <xdr:nvSpPr>
        <xdr:cNvPr id="545" name="フローチャート: 判断 544">
          <a:extLst>
            <a:ext uri="{FF2B5EF4-FFF2-40B4-BE49-F238E27FC236}">
              <a16:creationId xmlns:a16="http://schemas.microsoft.com/office/drawing/2014/main" id="{81AA4F5F-99BD-47CD-BCD9-1A07CFBC8E12}"/>
            </a:ext>
          </a:extLst>
        </xdr:cNvPr>
        <xdr:cNvSpPr/>
      </xdr:nvSpPr>
      <xdr:spPr>
        <a:xfrm>
          <a:off x="22110700" y="1028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163104</xdr:rowOff>
    </xdr:from>
    <xdr:to>
      <xdr:col>112</xdr:col>
      <xdr:colOff>38100</xdr:colOff>
      <xdr:row>60</xdr:row>
      <xdr:rowOff>93254</xdr:rowOff>
    </xdr:to>
    <xdr:sp macro="" textlink="">
      <xdr:nvSpPr>
        <xdr:cNvPr id="546" name="フローチャート: 判断 545">
          <a:extLst>
            <a:ext uri="{FF2B5EF4-FFF2-40B4-BE49-F238E27FC236}">
              <a16:creationId xmlns:a16="http://schemas.microsoft.com/office/drawing/2014/main" id="{3D1961FE-2D4C-4E2D-9BCC-C2F51ABA45A2}"/>
            </a:ext>
          </a:extLst>
        </xdr:cNvPr>
        <xdr:cNvSpPr/>
      </xdr:nvSpPr>
      <xdr:spPr>
        <a:xfrm>
          <a:off x="21272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105954</xdr:rowOff>
    </xdr:from>
    <xdr:to>
      <xdr:col>107</xdr:col>
      <xdr:colOff>101600</xdr:colOff>
      <xdr:row>59</xdr:row>
      <xdr:rowOff>36104</xdr:rowOff>
    </xdr:to>
    <xdr:sp macro="" textlink="">
      <xdr:nvSpPr>
        <xdr:cNvPr id="547" name="フローチャート: 判断 546">
          <a:extLst>
            <a:ext uri="{FF2B5EF4-FFF2-40B4-BE49-F238E27FC236}">
              <a16:creationId xmlns:a16="http://schemas.microsoft.com/office/drawing/2014/main" id="{0D55B69D-6FB2-40BB-8E7E-6D36FDEB1424}"/>
            </a:ext>
          </a:extLst>
        </xdr:cNvPr>
        <xdr:cNvSpPr/>
      </xdr:nvSpPr>
      <xdr:spPr>
        <a:xfrm>
          <a:off x="20383500" y="1005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22134</xdr:rowOff>
    </xdr:from>
    <xdr:to>
      <xdr:col>102</xdr:col>
      <xdr:colOff>165100</xdr:colOff>
      <xdr:row>58</xdr:row>
      <xdr:rowOff>123734</xdr:rowOff>
    </xdr:to>
    <xdr:sp macro="" textlink="">
      <xdr:nvSpPr>
        <xdr:cNvPr id="548" name="フローチャート: 判断 547">
          <a:extLst>
            <a:ext uri="{FF2B5EF4-FFF2-40B4-BE49-F238E27FC236}">
              <a16:creationId xmlns:a16="http://schemas.microsoft.com/office/drawing/2014/main" id="{4F1E2798-89CC-445C-9797-DFDEB7555572}"/>
            </a:ext>
          </a:extLst>
        </xdr:cNvPr>
        <xdr:cNvSpPr/>
      </xdr:nvSpPr>
      <xdr:spPr>
        <a:xfrm>
          <a:off x="19494500" y="996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57</xdr:row>
      <xdr:rowOff>146776</xdr:rowOff>
    </xdr:from>
    <xdr:to>
      <xdr:col>98</xdr:col>
      <xdr:colOff>38100</xdr:colOff>
      <xdr:row>58</xdr:row>
      <xdr:rowOff>76926</xdr:rowOff>
    </xdr:to>
    <xdr:sp macro="" textlink="">
      <xdr:nvSpPr>
        <xdr:cNvPr id="549" name="フローチャート: 判断 548">
          <a:extLst>
            <a:ext uri="{FF2B5EF4-FFF2-40B4-BE49-F238E27FC236}">
              <a16:creationId xmlns:a16="http://schemas.microsoft.com/office/drawing/2014/main" id="{F4FB7703-69D6-483D-A087-0A547AE58BB7}"/>
            </a:ext>
          </a:extLst>
        </xdr:cNvPr>
        <xdr:cNvSpPr/>
      </xdr:nvSpPr>
      <xdr:spPr>
        <a:xfrm>
          <a:off x="18605500" y="991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31A40D40-DE55-46AE-99AF-81FD35CF440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40544346-173A-41B5-8C7D-86E6F6F2943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E3C11FAB-3324-4485-962C-2C593495FD2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6EFA060F-E7FE-41C1-93B8-16AF2039106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F5C388AD-BDD1-4DC6-914D-DB31C41A041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160383</xdr:rowOff>
    </xdr:from>
    <xdr:to>
      <xdr:col>116</xdr:col>
      <xdr:colOff>114300</xdr:colOff>
      <xdr:row>59</xdr:row>
      <xdr:rowOff>90533</xdr:rowOff>
    </xdr:to>
    <xdr:sp macro="" textlink="">
      <xdr:nvSpPr>
        <xdr:cNvPr id="555" name="楕円 554">
          <a:extLst>
            <a:ext uri="{FF2B5EF4-FFF2-40B4-BE49-F238E27FC236}">
              <a16:creationId xmlns:a16="http://schemas.microsoft.com/office/drawing/2014/main" id="{D26A35EF-F4E4-49A5-B70F-31D1984982FF}"/>
            </a:ext>
          </a:extLst>
        </xdr:cNvPr>
        <xdr:cNvSpPr/>
      </xdr:nvSpPr>
      <xdr:spPr>
        <a:xfrm>
          <a:off x="22110700" y="1010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11810</xdr:rowOff>
    </xdr:from>
    <xdr:ext cx="469744" cy="259045"/>
    <xdr:sp macro="" textlink="">
      <xdr:nvSpPr>
        <xdr:cNvPr id="556" name="【学校施設】&#10;一人当たり面積該当値テキスト">
          <a:extLst>
            <a:ext uri="{FF2B5EF4-FFF2-40B4-BE49-F238E27FC236}">
              <a16:creationId xmlns:a16="http://schemas.microsoft.com/office/drawing/2014/main" id="{EE3785B9-167B-4192-969B-F6A6DCBBD806}"/>
            </a:ext>
          </a:extLst>
        </xdr:cNvPr>
        <xdr:cNvSpPr txBox="1"/>
      </xdr:nvSpPr>
      <xdr:spPr>
        <a:xfrm>
          <a:off x="22199600" y="99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17235</xdr:rowOff>
    </xdr:from>
    <xdr:to>
      <xdr:col>112</xdr:col>
      <xdr:colOff>38100</xdr:colOff>
      <xdr:row>59</xdr:row>
      <xdr:rowOff>118835</xdr:rowOff>
    </xdr:to>
    <xdr:sp macro="" textlink="">
      <xdr:nvSpPr>
        <xdr:cNvPr id="557" name="楕円 556">
          <a:extLst>
            <a:ext uri="{FF2B5EF4-FFF2-40B4-BE49-F238E27FC236}">
              <a16:creationId xmlns:a16="http://schemas.microsoft.com/office/drawing/2014/main" id="{5FACCDD5-324F-4010-A144-5B8DE6D26801}"/>
            </a:ext>
          </a:extLst>
        </xdr:cNvPr>
        <xdr:cNvSpPr/>
      </xdr:nvSpPr>
      <xdr:spPr>
        <a:xfrm>
          <a:off x="21272500" y="1013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39733</xdr:rowOff>
    </xdr:from>
    <xdr:to>
      <xdr:col>116</xdr:col>
      <xdr:colOff>63500</xdr:colOff>
      <xdr:row>59</xdr:row>
      <xdr:rowOff>68035</xdr:rowOff>
    </xdr:to>
    <xdr:cxnSp macro="">
      <xdr:nvCxnSpPr>
        <xdr:cNvPr id="558" name="直線コネクタ 557">
          <a:extLst>
            <a:ext uri="{FF2B5EF4-FFF2-40B4-BE49-F238E27FC236}">
              <a16:creationId xmlns:a16="http://schemas.microsoft.com/office/drawing/2014/main" id="{9B38DA4F-0F71-40C0-9A33-88EC070A6A9B}"/>
            </a:ext>
          </a:extLst>
        </xdr:cNvPr>
        <xdr:cNvCxnSpPr/>
      </xdr:nvCxnSpPr>
      <xdr:spPr>
        <a:xfrm flipV="1">
          <a:off x="21323300" y="10155283"/>
          <a:ext cx="838200" cy="2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10704</xdr:rowOff>
    </xdr:from>
    <xdr:to>
      <xdr:col>107</xdr:col>
      <xdr:colOff>101600</xdr:colOff>
      <xdr:row>59</xdr:row>
      <xdr:rowOff>112304</xdr:rowOff>
    </xdr:to>
    <xdr:sp macro="" textlink="">
      <xdr:nvSpPr>
        <xdr:cNvPr id="559" name="楕円 558">
          <a:extLst>
            <a:ext uri="{FF2B5EF4-FFF2-40B4-BE49-F238E27FC236}">
              <a16:creationId xmlns:a16="http://schemas.microsoft.com/office/drawing/2014/main" id="{A62D01A8-021E-4667-95F8-EAC82F2894A4}"/>
            </a:ext>
          </a:extLst>
        </xdr:cNvPr>
        <xdr:cNvSpPr/>
      </xdr:nvSpPr>
      <xdr:spPr>
        <a:xfrm>
          <a:off x="20383500" y="1012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61504</xdr:rowOff>
    </xdr:from>
    <xdr:to>
      <xdr:col>111</xdr:col>
      <xdr:colOff>177800</xdr:colOff>
      <xdr:row>59</xdr:row>
      <xdr:rowOff>68035</xdr:rowOff>
    </xdr:to>
    <xdr:cxnSp macro="">
      <xdr:nvCxnSpPr>
        <xdr:cNvPr id="560" name="直線コネクタ 559">
          <a:extLst>
            <a:ext uri="{FF2B5EF4-FFF2-40B4-BE49-F238E27FC236}">
              <a16:creationId xmlns:a16="http://schemas.microsoft.com/office/drawing/2014/main" id="{0FD34ED3-3848-403F-83C1-7D09D4523092}"/>
            </a:ext>
          </a:extLst>
        </xdr:cNvPr>
        <xdr:cNvCxnSpPr/>
      </xdr:nvCxnSpPr>
      <xdr:spPr>
        <a:xfrm>
          <a:off x="20434300" y="1017705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84381</xdr:rowOff>
    </xdr:from>
    <xdr:ext cx="469744" cy="259045"/>
    <xdr:sp macro="" textlink="">
      <xdr:nvSpPr>
        <xdr:cNvPr id="561" name="n_1aveValue【学校施設】&#10;一人当たり面積">
          <a:extLst>
            <a:ext uri="{FF2B5EF4-FFF2-40B4-BE49-F238E27FC236}">
              <a16:creationId xmlns:a16="http://schemas.microsoft.com/office/drawing/2014/main" id="{FDFA3332-774F-4F93-BCD6-91C07A9DAFAF}"/>
            </a:ext>
          </a:extLst>
        </xdr:cNvPr>
        <xdr:cNvSpPr txBox="1"/>
      </xdr:nvSpPr>
      <xdr:spPr>
        <a:xfrm>
          <a:off x="21075727" y="10371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52631</xdr:rowOff>
    </xdr:from>
    <xdr:ext cx="469744" cy="259045"/>
    <xdr:sp macro="" textlink="">
      <xdr:nvSpPr>
        <xdr:cNvPr id="562" name="n_2aveValue【学校施設】&#10;一人当たり面積">
          <a:extLst>
            <a:ext uri="{FF2B5EF4-FFF2-40B4-BE49-F238E27FC236}">
              <a16:creationId xmlns:a16="http://schemas.microsoft.com/office/drawing/2014/main" id="{E6CE34FE-3301-421D-8CCF-4B8CF045BE57}"/>
            </a:ext>
          </a:extLst>
        </xdr:cNvPr>
        <xdr:cNvSpPr txBox="1"/>
      </xdr:nvSpPr>
      <xdr:spPr>
        <a:xfrm>
          <a:off x="20199427" y="982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140261</xdr:rowOff>
    </xdr:from>
    <xdr:ext cx="469744" cy="259045"/>
    <xdr:sp macro="" textlink="">
      <xdr:nvSpPr>
        <xdr:cNvPr id="563" name="n_3aveValue【学校施設】&#10;一人当たり面積">
          <a:extLst>
            <a:ext uri="{FF2B5EF4-FFF2-40B4-BE49-F238E27FC236}">
              <a16:creationId xmlns:a16="http://schemas.microsoft.com/office/drawing/2014/main" id="{144F4881-AF08-40F4-ACE0-967AC9097D90}"/>
            </a:ext>
          </a:extLst>
        </xdr:cNvPr>
        <xdr:cNvSpPr txBox="1"/>
      </xdr:nvSpPr>
      <xdr:spPr>
        <a:xfrm>
          <a:off x="19310427" y="974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93453</xdr:rowOff>
    </xdr:from>
    <xdr:ext cx="469744" cy="259045"/>
    <xdr:sp macro="" textlink="">
      <xdr:nvSpPr>
        <xdr:cNvPr id="564" name="n_4aveValue【学校施設】&#10;一人当たり面積">
          <a:extLst>
            <a:ext uri="{FF2B5EF4-FFF2-40B4-BE49-F238E27FC236}">
              <a16:creationId xmlns:a16="http://schemas.microsoft.com/office/drawing/2014/main" id="{8751F2D8-D0C5-4091-8D1A-8CE64994AEC3}"/>
            </a:ext>
          </a:extLst>
        </xdr:cNvPr>
        <xdr:cNvSpPr txBox="1"/>
      </xdr:nvSpPr>
      <xdr:spPr>
        <a:xfrm>
          <a:off x="18421427" y="969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135362</xdr:rowOff>
    </xdr:from>
    <xdr:ext cx="469744" cy="259045"/>
    <xdr:sp macro="" textlink="">
      <xdr:nvSpPr>
        <xdr:cNvPr id="565" name="n_1mainValue【学校施設】&#10;一人当たり面積">
          <a:extLst>
            <a:ext uri="{FF2B5EF4-FFF2-40B4-BE49-F238E27FC236}">
              <a16:creationId xmlns:a16="http://schemas.microsoft.com/office/drawing/2014/main" id="{4A2D94CD-5C1D-469D-8E4A-349E1CF43DC2}"/>
            </a:ext>
          </a:extLst>
        </xdr:cNvPr>
        <xdr:cNvSpPr txBox="1"/>
      </xdr:nvSpPr>
      <xdr:spPr>
        <a:xfrm>
          <a:off x="21075727" y="99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103431</xdr:rowOff>
    </xdr:from>
    <xdr:ext cx="469744" cy="259045"/>
    <xdr:sp macro="" textlink="">
      <xdr:nvSpPr>
        <xdr:cNvPr id="566" name="n_2mainValue【学校施設】&#10;一人当たり面積">
          <a:extLst>
            <a:ext uri="{FF2B5EF4-FFF2-40B4-BE49-F238E27FC236}">
              <a16:creationId xmlns:a16="http://schemas.microsoft.com/office/drawing/2014/main" id="{1E7B9EE7-AD74-487C-A05A-ED2B2F4FE599}"/>
            </a:ext>
          </a:extLst>
        </xdr:cNvPr>
        <xdr:cNvSpPr txBox="1"/>
      </xdr:nvSpPr>
      <xdr:spPr>
        <a:xfrm>
          <a:off x="20199427" y="1021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7" name="正方形/長方形 566">
          <a:extLst>
            <a:ext uri="{FF2B5EF4-FFF2-40B4-BE49-F238E27FC236}">
              <a16:creationId xmlns:a16="http://schemas.microsoft.com/office/drawing/2014/main" id="{ADC3E038-BB6F-4692-AD6F-2C8186513EE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8" name="正方形/長方形 567">
          <a:extLst>
            <a:ext uri="{FF2B5EF4-FFF2-40B4-BE49-F238E27FC236}">
              <a16:creationId xmlns:a16="http://schemas.microsoft.com/office/drawing/2014/main" id="{BB33E2D3-2235-4D10-B251-9BA67910C23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9" name="正方形/長方形 568">
          <a:extLst>
            <a:ext uri="{FF2B5EF4-FFF2-40B4-BE49-F238E27FC236}">
              <a16:creationId xmlns:a16="http://schemas.microsoft.com/office/drawing/2014/main" id="{73AFBDD2-6FCF-41CE-985A-DD2308A1748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0" name="正方形/長方形 569">
          <a:extLst>
            <a:ext uri="{FF2B5EF4-FFF2-40B4-BE49-F238E27FC236}">
              <a16:creationId xmlns:a16="http://schemas.microsoft.com/office/drawing/2014/main" id="{B2B71C42-06CF-4293-8655-2DDDEED37CB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1" name="正方形/長方形 570">
          <a:extLst>
            <a:ext uri="{FF2B5EF4-FFF2-40B4-BE49-F238E27FC236}">
              <a16:creationId xmlns:a16="http://schemas.microsoft.com/office/drawing/2014/main" id="{8C04E9B3-CDEE-4D02-80E7-1C44A9D0824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2" name="正方形/長方形 571">
          <a:extLst>
            <a:ext uri="{FF2B5EF4-FFF2-40B4-BE49-F238E27FC236}">
              <a16:creationId xmlns:a16="http://schemas.microsoft.com/office/drawing/2014/main" id="{E22152D2-1AFC-433A-AA16-616148039ED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3" name="正方形/長方形 572">
          <a:extLst>
            <a:ext uri="{FF2B5EF4-FFF2-40B4-BE49-F238E27FC236}">
              <a16:creationId xmlns:a16="http://schemas.microsoft.com/office/drawing/2014/main" id="{8D1AFD2D-0B73-474B-B19D-9A974FF905C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4" name="正方形/長方形 573">
          <a:extLst>
            <a:ext uri="{FF2B5EF4-FFF2-40B4-BE49-F238E27FC236}">
              <a16:creationId xmlns:a16="http://schemas.microsoft.com/office/drawing/2014/main" id="{247B4655-2C25-43E5-B274-538DBBD2E1B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5" name="テキスト ボックス 574">
          <a:extLst>
            <a:ext uri="{FF2B5EF4-FFF2-40B4-BE49-F238E27FC236}">
              <a16:creationId xmlns:a16="http://schemas.microsoft.com/office/drawing/2014/main" id="{33DE8C67-E452-4EA5-B9DD-944E0D20D13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6" name="直線コネクタ 575">
          <a:extLst>
            <a:ext uri="{FF2B5EF4-FFF2-40B4-BE49-F238E27FC236}">
              <a16:creationId xmlns:a16="http://schemas.microsoft.com/office/drawing/2014/main" id="{4CBB508D-9756-44D4-8920-7D4D8D98C30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77" name="テキスト ボックス 576">
          <a:extLst>
            <a:ext uri="{FF2B5EF4-FFF2-40B4-BE49-F238E27FC236}">
              <a16:creationId xmlns:a16="http://schemas.microsoft.com/office/drawing/2014/main" id="{724ED42D-CBF5-47C9-8073-76E46F32919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8" name="直線コネクタ 577">
          <a:extLst>
            <a:ext uri="{FF2B5EF4-FFF2-40B4-BE49-F238E27FC236}">
              <a16:creationId xmlns:a16="http://schemas.microsoft.com/office/drawing/2014/main" id="{03C19419-1838-41AE-81FD-5BE1A7F46A29}"/>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79" name="テキスト ボックス 578">
          <a:extLst>
            <a:ext uri="{FF2B5EF4-FFF2-40B4-BE49-F238E27FC236}">
              <a16:creationId xmlns:a16="http://schemas.microsoft.com/office/drawing/2014/main" id="{E1C913D7-9205-42A2-B2D8-7FB4137A2343}"/>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0" name="直線コネクタ 579">
          <a:extLst>
            <a:ext uri="{FF2B5EF4-FFF2-40B4-BE49-F238E27FC236}">
              <a16:creationId xmlns:a16="http://schemas.microsoft.com/office/drawing/2014/main" id="{1023C32C-C496-4B16-95BA-401A560023BF}"/>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1" name="テキスト ボックス 580">
          <a:extLst>
            <a:ext uri="{FF2B5EF4-FFF2-40B4-BE49-F238E27FC236}">
              <a16:creationId xmlns:a16="http://schemas.microsoft.com/office/drawing/2014/main" id="{03448445-79AD-4A2B-B6A9-CE9D206432A3}"/>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2" name="直線コネクタ 581">
          <a:extLst>
            <a:ext uri="{FF2B5EF4-FFF2-40B4-BE49-F238E27FC236}">
              <a16:creationId xmlns:a16="http://schemas.microsoft.com/office/drawing/2014/main" id="{0C7C2662-1841-4418-A533-067AA9D5E161}"/>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3" name="テキスト ボックス 582">
          <a:extLst>
            <a:ext uri="{FF2B5EF4-FFF2-40B4-BE49-F238E27FC236}">
              <a16:creationId xmlns:a16="http://schemas.microsoft.com/office/drawing/2014/main" id="{A5AEDBF9-7093-47DD-AF79-3ECF9A9F733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4" name="直線コネクタ 583">
          <a:extLst>
            <a:ext uri="{FF2B5EF4-FFF2-40B4-BE49-F238E27FC236}">
              <a16:creationId xmlns:a16="http://schemas.microsoft.com/office/drawing/2014/main" id="{10E01630-66D1-4A03-B43F-FFAD14FA3CD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5" name="テキスト ボックス 584">
          <a:extLst>
            <a:ext uri="{FF2B5EF4-FFF2-40B4-BE49-F238E27FC236}">
              <a16:creationId xmlns:a16="http://schemas.microsoft.com/office/drawing/2014/main" id="{D0BE39CD-524B-40B7-91CD-FC75AEE3E96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6" name="直線コネクタ 585">
          <a:extLst>
            <a:ext uri="{FF2B5EF4-FFF2-40B4-BE49-F238E27FC236}">
              <a16:creationId xmlns:a16="http://schemas.microsoft.com/office/drawing/2014/main" id="{31817DA1-3244-4735-B14B-8888EF59CCE2}"/>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87" name="テキスト ボックス 586">
          <a:extLst>
            <a:ext uri="{FF2B5EF4-FFF2-40B4-BE49-F238E27FC236}">
              <a16:creationId xmlns:a16="http://schemas.microsoft.com/office/drawing/2014/main" id="{9EDCB838-C171-4678-B56F-D5FAE7E61CF2}"/>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8" name="直線コネクタ 587">
          <a:extLst>
            <a:ext uri="{FF2B5EF4-FFF2-40B4-BE49-F238E27FC236}">
              <a16:creationId xmlns:a16="http://schemas.microsoft.com/office/drawing/2014/main" id="{C706BE0F-C575-4470-95FF-F8B119C2616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89" name="テキスト ボックス 588">
          <a:extLst>
            <a:ext uri="{FF2B5EF4-FFF2-40B4-BE49-F238E27FC236}">
              <a16:creationId xmlns:a16="http://schemas.microsoft.com/office/drawing/2014/main" id="{94C40B4F-772F-4B90-B0C5-F5FD6C0AEDE7}"/>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0" name="【児童館】&#10;有形固定資産減価償却率グラフ枠">
          <a:extLst>
            <a:ext uri="{FF2B5EF4-FFF2-40B4-BE49-F238E27FC236}">
              <a16:creationId xmlns:a16="http://schemas.microsoft.com/office/drawing/2014/main" id="{6D17C3E2-648B-4717-9C4A-DFDB81A1DE9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24764</xdr:rowOff>
    </xdr:from>
    <xdr:to>
      <xdr:col>85</xdr:col>
      <xdr:colOff>126364</xdr:colOff>
      <xdr:row>86</xdr:row>
      <xdr:rowOff>114300</xdr:rowOff>
    </xdr:to>
    <xdr:cxnSp macro="">
      <xdr:nvCxnSpPr>
        <xdr:cNvPr id="591" name="直線コネクタ 590">
          <a:extLst>
            <a:ext uri="{FF2B5EF4-FFF2-40B4-BE49-F238E27FC236}">
              <a16:creationId xmlns:a16="http://schemas.microsoft.com/office/drawing/2014/main" id="{E7898D12-C2DE-4D06-96E1-002B709AC30B}"/>
            </a:ext>
          </a:extLst>
        </xdr:cNvPr>
        <xdr:cNvCxnSpPr/>
      </xdr:nvCxnSpPr>
      <xdr:spPr>
        <a:xfrm flipV="1">
          <a:off x="16318864"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92" name="【児童館】&#10;有形固定資産減価償却率最小値テキスト">
          <a:extLst>
            <a:ext uri="{FF2B5EF4-FFF2-40B4-BE49-F238E27FC236}">
              <a16:creationId xmlns:a16="http://schemas.microsoft.com/office/drawing/2014/main" id="{B32D3D20-095E-4A9F-A61B-A2F9D2702E9B}"/>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93" name="直線コネクタ 592">
          <a:extLst>
            <a:ext uri="{FF2B5EF4-FFF2-40B4-BE49-F238E27FC236}">
              <a16:creationId xmlns:a16="http://schemas.microsoft.com/office/drawing/2014/main" id="{271E62C9-AB09-498E-81AB-B1E4759729C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142891</xdr:rowOff>
    </xdr:from>
    <xdr:ext cx="405111" cy="259045"/>
    <xdr:sp macro="" textlink="">
      <xdr:nvSpPr>
        <xdr:cNvPr id="594" name="【児童館】&#10;有形固定資産減価償却率最大値テキスト">
          <a:extLst>
            <a:ext uri="{FF2B5EF4-FFF2-40B4-BE49-F238E27FC236}">
              <a16:creationId xmlns:a16="http://schemas.microsoft.com/office/drawing/2014/main" id="{AC65CEAA-24F9-4D02-A426-657AF05F84D7}"/>
            </a:ext>
          </a:extLst>
        </xdr:cNvPr>
        <xdr:cNvSpPr txBox="1"/>
      </xdr:nvSpPr>
      <xdr:spPr>
        <a:xfrm>
          <a:off x="16357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24764</xdr:rowOff>
    </xdr:from>
    <xdr:to>
      <xdr:col>86</xdr:col>
      <xdr:colOff>25400</xdr:colOff>
      <xdr:row>78</xdr:row>
      <xdr:rowOff>24764</xdr:rowOff>
    </xdr:to>
    <xdr:cxnSp macro="">
      <xdr:nvCxnSpPr>
        <xdr:cNvPr id="595" name="直線コネクタ 594">
          <a:extLst>
            <a:ext uri="{FF2B5EF4-FFF2-40B4-BE49-F238E27FC236}">
              <a16:creationId xmlns:a16="http://schemas.microsoft.com/office/drawing/2014/main" id="{04854784-A8A5-43BE-A2E1-C829E2919338}"/>
            </a:ext>
          </a:extLst>
        </xdr:cNvPr>
        <xdr:cNvCxnSpPr/>
      </xdr:nvCxnSpPr>
      <xdr:spPr>
        <a:xfrm>
          <a:off x="16230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40022</xdr:rowOff>
    </xdr:from>
    <xdr:ext cx="405111" cy="259045"/>
    <xdr:sp macro="" textlink="">
      <xdr:nvSpPr>
        <xdr:cNvPr id="596" name="【児童館】&#10;有形固定資産減価償却率平均値テキスト">
          <a:extLst>
            <a:ext uri="{FF2B5EF4-FFF2-40B4-BE49-F238E27FC236}">
              <a16:creationId xmlns:a16="http://schemas.microsoft.com/office/drawing/2014/main" id="{E0FB2B90-6C6F-4489-A150-6B0F03F60336}"/>
            </a:ext>
          </a:extLst>
        </xdr:cNvPr>
        <xdr:cNvSpPr txBox="1"/>
      </xdr:nvSpPr>
      <xdr:spPr>
        <a:xfrm>
          <a:off x="16357600" y="1392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597" name="フローチャート: 判断 596">
          <a:extLst>
            <a:ext uri="{FF2B5EF4-FFF2-40B4-BE49-F238E27FC236}">
              <a16:creationId xmlns:a16="http://schemas.microsoft.com/office/drawing/2014/main" id="{0AFD071A-D08E-49FF-B19B-DB45F5D70F6E}"/>
            </a:ext>
          </a:extLst>
        </xdr:cNvPr>
        <xdr:cNvSpPr/>
      </xdr:nvSpPr>
      <xdr:spPr>
        <a:xfrm>
          <a:off x="162687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34925</xdr:rowOff>
    </xdr:from>
    <xdr:to>
      <xdr:col>81</xdr:col>
      <xdr:colOff>101600</xdr:colOff>
      <xdr:row>81</xdr:row>
      <xdr:rowOff>136525</xdr:rowOff>
    </xdr:to>
    <xdr:sp macro="" textlink="">
      <xdr:nvSpPr>
        <xdr:cNvPr id="598" name="フローチャート: 判断 597">
          <a:extLst>
            <a:ext uri="{FF2B5EF4-FFF2-40B4-BE49-F238E27FC236}">
              <a16:creationId xmlns:a16="http://schemas.microsoft.com/office/drawing/2014/main" id="{B76EBAED-4217-4059-B63F-8B6BB108D308}"/>
            </a:ext>
          </a:extLst>
        </xdr:cNvPr>
        <xdr:cNvSpPr/>
      </xdr:nvSpPr>
      <xdr:spPr>
        <a:xfrm>
          <a:off x="15430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48261</xdr:rowOff>
    </xdr:from>
    <xdr:to>
      <xdr:col>76</xdr:col>
      <xdr:colOff>165100</xdr:colOff>
      <xdr:row>80</xdr:row>
      <xdr:rowOff>149861</xdr:rowOff>
    </xdr:to>
    <xdr:sp macro="" textlink="">
      <xdr:nvSpPr>
        <xdr:cNvPr id="599" name="フローチャート: 判断 598">
          <a:extLst>
            <a:ext uri="{FF2B5EF4-FFF2-40B4-BE49-F238E27FC236}">
              <a16:creationId xmlns:a16="http://schemas.microsoft.com/office/drawing/2014/main" id="{961CFA69-375F-44DD-A660-18BFB6A937C2}"/>
            </a:ext>
          </a:extLst>
        </xdr:cNvPr>
        <xdr:cNvSpPr/>
      </xdr:nvSpPr>
      <xdr:spPr>
        <a:xfrm>
          <a:off x="14541500" y="13764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76836</xdr:rowOff>
    </xdr:from>
    <xdr:to>
      <xdr:col>72</xdr:col>
      <xdr:colOff>38100</xdr:colOff>
      <xdr:row>81</xdr:row>
      <xdr:rowOff>6986</xdr:rowOff>
    </xdr:to>
    <xdr:sp macro="" textlink="">
      <xdr:nvSpPr>
        <xdr:cNvPr id="600" name="フローチャート: 判断 599">
          <a:extLst>
            <a:ext uri="{FF2B5EF4-FFF2-40B4-BE49-F238E27FC236}">
              <a16:creationId xmlns:a16="http://schemas.microsoft.com/office/drawing/2014/main" id="{B965A572-2E3C-4B6C-8087-43C17A4A284B}"/>
            </a:ext>
          </a:extLst>
        </xdr:cNvPr>
        <xdr:cNvSpPr/>
      </xdr:nvSpPr>
      <xdr:spPr>
        <a:xfrm>
          <a:off x="13652500" y="137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52070</xdr:rowOff>
    </xdr:from>
    <xdr:to>
      <xdr:col>67</xdr:col>
      <xdr:colOff>101600</xdr:colOff>
      <xdr:row>80</xdr:row>
      <xdr:rowOff>153670</xdr:rowOff>
    </xdr:to>
    <xdr:sp macro="" textlink="">
      <xdr:nvSpPr>
        <xdr:cNvPr id="601" name="フローチャート: 判断 600">
          <a:extLst>
            <a:ext uri="{FF2B5EF4-FFF2-40B4-BE49-F238E27FC236}">
              <a16:creationId xmlns:a16="http://schemas.microsoft.com/office/drawing/2014/main" id="{F0CAAFA5-16EA-4367-AEB6-47850B28FF78}"/>
            </a:ext>
          </a:extLst>
        </xdr:cNvPr>
        <xdr:cNvSpPr/>
      </xdr:nvSpPr>
      <xdr:spPr>
        <a:xfrm>
          <a:off x="12763500" y="1376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2" name="テキスト ボックス 601">
          <a:extLst>
            <a:ext uri="{FF2B5EF4-FFF2-40B4-BE49-F238E27FC236}">
              <a16:creationId xmlns:a16="http://schemas.microsoft.com/office/drawing/2014/main" id="{3D14B171-F3DF-414E-81A6-7C2DB298831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id="{E767F29A-7B01-4A0A-A945-6BAA02AF4FB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DF8B861B-A7CF-4DD4-9965-D056C301662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C888E513-77DB-4F91-8641-66898BDB7E1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BB1D03B7-C57A-4C91-86DE-61FF63AAA09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88264</xdr:rowOff>
    </xdr:from>
    <xdr:to>
      <xdr:col>85</xdr:col>
      <xdr:colOff>177800</xdr:colOff>
      <xdr:row>80</xdr:row>
      <xdr:rowOff>18414</xdr:rowOff>
    </xdr:to>
    <xdr:sp macro="" textlink="">
      <xdr:nvSpPr>
        <xdr:cNvPr id="607" name="楕円 606">
          <a:extLst>
            <a:ext uri="{FF2B5EF4-FFF2-40B4-BE49-F238E27FC236}">
              <a16:creationId xmlns:a16="http://schemas.microsoft.com/office/drawing/2014/main" id="{1A7C1393-E650-4922-8B7F-39D209384095}"/>
            </a:ext>
          </a:extLst>
        </xdr:cNvPr>
        <xdr:cNvSpPr/>
      </xdr:nvSpPr>
      <xdr:spPr>
        <a:xfrm>
          <a:off x="16268700" y="1363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111141</xdr:rowOff>
    </xdr:from>
    <xdr:ext cx="405111" cy="259045"/>
    <xdr:sp macro="" textlink="">
      <xdr:nvSpPr>
        <xdr:cNvPr id="608" name="【児童館】&#10;有形固定資産減価償却率該当値テキスト">
          <a:extLst>
            <a:ext uri="{FF2B5EF4-FFF2-40B4-BE49-F238E27FC236}">
              <a16:creationId xmlns:a16="http://schemas.microsoft.com/office/drawing/2014/main" id="{DF595A25-1DA9-4F0C-85BB-C00D2E835722}"/>
            </a:ext>
          </a:extLst>
        </xdr:cNvPr>
        <xdr:cNvSpPr txBox="1"/>
      </xdr:nvSpPr>
      <xdr:spPr>
        <a:xfrm>
          <a:off x="16357600"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44450</xdr:rowOff>
    </xdr:from>
    <xdr:to>
      <xdr:col>81</xdr:col>
      <xdr:colOff>101600</xdr:colOff>
      <xdr:row>79</xdr:row>
      <xdr:rowOff>146050</xdr:rowOff>
    </xdr:to>
    <xdr:sp macro="" textlink="">
      <xdr:nvSpPr>
        <xdr:cNvPr id="609" name="楕円 608">
          <a:extLst>
            <a:ext uri="{FF2B5EF4-FFF2-40B4-BE49-F238E27FC236}">
              <a16:creationId xmlns:a16="http://schemas.microsoft.com/office/drawing/2014/main" id="{0E0B1702-9FAF-4785-A8A5-2C5FE9954296}"/>
            </a:ext>
          </a:extLst>
        </xdr:cNvPr>
        <xdr:cNvSpPr/>
      </xdr:nvSpPr>
      <xdr:spPr>
        <a:xfrm>
          <a:off x="15430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95250</xdr:rowOff>
    </xdr:from>
    <xdr:to>
      <xdr:col>85</xdr:col>
      <xdr:colOff>127000</xdr:colOff>
      <xdr:row>79</xdr:row>
      <xdr:rowOff>139064</xdr:rowOff>
    </xdr:to>
    <xdr:cxnSp macro="">
      <xdr:nvCxnSpPr>
        <xdr:cNvPr id="610" name="直線コネクタ 609">
          <a:extLst>
            <a:ext uri="{FF2B5EF4-FFF2-40B4-BE49-F238E27FC236}">
              <a16:creationId xmlns:a16="http://schemas.microsoft.com/office/drawing/2014/main" id="{4C822BF3-1AB8-4AE1-B86E-9198DF2A0C6E}"/>
            </a:ext>
          </a:extLst>
        </xdr:cNvPr>
        <xdr:cNvCxnSpPr/>
      </xdr:nvCxnSpPr>
      <xdr:spPr>
        <a:xfrm>
          <a:off x="15481300" y="13639800"/>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2539</xdr:rowOff>
    </xdr:from>
    <xdr:to>
      <xdr:col>76</xdr:col>
      <xdr:colOff>165100</xdr:colOff>
      <xdr:row>79</xdr:row>
      <xdr:rowOff>104139</xdr:rowOff>
    </xdr:to>
    <xdr:sp macro="" textlink="">
      <xdr:nvSpPr>
        <xdr:cNvPr id="611" name="楕円 610">
          <a:extLst>
            <a:ext uri="{FF2B5EF4-FFF2-40B4-BE49-F238E27FC236}">
              <a16:creationId xmlns:a16="http://schemas.microsoft.com/office/drawing/2014/main" id="{2E05027A-8579-4493-94BF-DBE5DED360EA}"/>
            </a:ext>
          </a:extLst>
        </xdr:cNvPr>
        <xdr:cNvSpPr/>
      </xdr:nvSpPr>
      <xdr:spPr>
        <a:xfrm>
          <a:off x="14541500" y="1354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53339</xdr:rowOff>
    </xdr:from>
    <xdr:to>
      <xdr:col>81</xdr:col>
      <xdr:colOff>50800</xdr:colOff>
      <xdr:row>79</xdr:row>
      <xdr:rowOff>95250</xdr:rowOff>
    </xdr:to>
    <xdr:cxnSp macro="">
      <xdr:nvCxnSpPr>
        <xdr:cNvPr id="612" name="直線コネクタ 611">
          <a:extLst>
            <a:ext uri="{FF2B5EF4-FFF2-40B4-BE49-F238E27FC236}">
              <a16:creationId xmlns:a16="http://schemas.microsoft.com/office/drawing/2014/main" id="{E17DEBF3-9752-4BE6-A338-F99C3CE5F781}"/>
            </a:ext>
          </a:extLst>
        </xdr:cNvPr>
        <xdr:cNvCxnSpPr/>
      </xdr:nvCxnSpPr>
      <xdr:spPr>
        <a:xfrm>
          <a:off x="14592300" y="135978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127652</xdr:rowOff>
    </xdr:from>
    <xdr:ext cx="405111" cy="259045"/>
    <xdr:sp macro="" textlink="">
      <xdr:nvSpPr>
        <xdr:cNvPr id="613" name="n_1aveValue【児童館】&#10;有形固定資産減価償却率">
          <a:extLst>
            <a:ext uri="{FF2B5EF4-FFF2-40B4-BE49-F238E27FC236}">
              <a16:creationId xmlns:a16="http://schemas.microsoft.com/office/drawing/2014/main" id="{4515DE20-BB02-4034-843C-FD500BBE3E19}"/>
            </a:ext>
          </a:extLst>
        </xdr:cNvPr>
        <xdr:cNvSpPr txBox="1"/>
      </xdr:nvSpPr>
      <xdr:spPr>
        <a:xfrm>
          <a:off x="15266044" y="1401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140988</xdr:rowOff>
    </xdr:from>
    <xdr:ext cx="405111" cy="259045"/>
    <xdr:sp macro="" textlink="">
      <xdr:nvSpPr>
        <xdr:cNvPr id="614" name="n_2aveValue【児童館】&#10;有形固定資産減価償却率">
          <a:extLst>
            <a:ext uri="{FF2B5EF4-FFF2-40B4-BE49-F238E27FC236}">
              <a16:creationId xmlns:a16="http://schemas.microsoft.com/office/drawing/2014/main" id="{E79614C4-6B44-4755-8E93-D5FDC791ABAE}"/>
            </a:ext>
          </a:extLst>
        </xdr:cNvPr>
        <xdr:cNvSpPr txBox="1"/>
      </xdr:nvSpPr>
      <xdr:spPr>
        <a:xfrm>
          <a:off x="14389744" y="1385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23513</xdr:rowOff>
    </xdr:from>
    <xdr:ext cx="405111" cy="259045"/>
    <xdr:sp macro="" textlink="">
      <xdr:nvSpPr>
        <xdr:cNvPr id="615" name="n_3aveValue【児童館】&#10;有形固定資産減価償却率">
          <a:extLst>
            <a:ext uri="{FF2B5EF4-FFF2-40B4-BE49-F238E27FC236}">
              <a16:creationId xmlns:a16="http://schemas.microsoft.com/office/drawing/2014/main" id="{B2D27A73-5399-43BC-9F84-2B28A1C74B67}"/>
            </a:ext>
          </a:extLst>
        </xdr:cNvPr>
        <xdr:cNvSpPr txBox="1"/>
      </xdr:nvSpPr>
      <xdr:spPr>
        <a:xfrm>
          <a:off x="135007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170197</xdr:rowOff>
    </xdr:from>
    <xdr:ext cx="405111" cy="259045"/>
    <xdr:sp macro="" textlink="">
      <xdr:nvSpPr>
        <xdr:cNvPr id="616" name="n_4aveValue【児童館】&#10;有形固定資産減価償却率">
          <a:extLst>
            <a:ext uri="{FF2B5EF4-FFF2-40B4-BE49-F238E27FC236}">
              <a16:creationId xmlns:a16="http://schemas.microsoft.com/office/drawing/2014/main" id="{62B137DD-869B-48E4-A203-277417CB356E}"/>
            </a:ext>
          </a:extLst>
        </xdr:cNvPr>
        <xdr:cNvSpPr txBox="1"/>
      </xdr:nvSpPr>
      <xdr:spPr>
        <a:xfrm>
          <a:off x="1261174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162577</xdr:rowOff>
    </xdr:from>
    <xdr:ext cx="405111" cy="259045"/>
    <xdr:sp macro="" textlink="">
      <xdr:nvSpPr>
        <xdr:cNvPr id="617" name="n_1mainValue【児童館】&#10;有形固定資産減価償却率">
          <a:extLst>
            <a:ext uri="{FF2B5EF4-FFF2-40B4-BE49-F238E27FC236}">
              <a16:creationId xmlns:a16="http://schemas.microsoft.com/office/drawing/2014/main" id="{15405367-F386-413D-B87A-3A6698CC8AB1}"/>
            </a:ext>
          </a:extLst>
        </xdr:cNvPr>
        <xdr:cNvSpPr txBox="1"/>
      </xdr:nvSpPr>
      <xdr:spPr>
        <a:xfrm>
          <a:off x="152660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120666</xdr:rowOff>
    </xdr:from>
    <xdr:ext cx="405111" cy="259045"/>
    <xdr:sp macro="" textlink="">
      <xdr:nvSpPr>
        <xdr:cNvPr id="618" name="n_2mainValue【児童館】&#10;有形固定資産減価償却率">
          <a:extLst>
            <a:ext uri="{FF2B5EF4-FFF2-40B4-BE49-F238E27FC236}">
              <a16:creationId xmlns:a16="http://schemas.microsoft.com/office/drawing/2014/main" id="{F2B164DC-0C90-4680-BEED-0F8F3FA5E249}"/>
            </a:ext>
          </a:extLst>
        </xdr:cNvPr>
        <xdr:cNvSpPr txBox="1"/>
      </xdr:nvSpPr>
      <xdr:spPr>
        <a:xfrm>
          <a:off x="14389744" y="1332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9" name="正方形/長方形 618">
          <a:extLst>
            <a:ext uri="{FF2B5EF4-FFF2-40B4-BE49-F238E27FC236}">
              <a16:creationId xmlns:a16="http://schemas.microsoft.com/office/drawing/2014/main" id="{293B7A99-B26C-4A96-94BE-F26B78BE673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0" name="正方形/長方形 619">
          <a:extLst>
            <a:ext uri="{FF2B5EF4-FFF2-40B4-BE49-F238E27FC236}">
              <a16:creationId xmlns:a16="http://schemas.microsoft.com/office/drawing/2014/main" id="{0B0ECD62-C666-4E81-84D3-8C924C05E61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1" name="正方形/長方形 620">
          <a:extLst>
            <a:ext uri="{FF2B5EF4-FFF2-40B4-BE49-F238E27FC236}">
              <a16:creationId xmlns:a16="http://schemas.microsoft.com/office/drawing/2014/main" id="{A1800712-2D0D-426D-903E-0B104E04E1F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2" name="正方形/長方形 621">
          <a:extLst>
            <a:ext uri="{FF2B5EF4-FFF2-40B4-BE49-F238E27FC236}">
              <a16:creationId xmlns:a16="http://schemas.microsoft.com/office/drawing/2014/main" id="{D57B74F5-CD87-4D28-AC01-A3B553BF6BF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3" name="正方形/長方形 622">
          <a:extLst>
            <a:ext uri="{FF2B5EF4-FFF2-40B4-BE49-F238E27FC236}">
              <a16:creationId xmlns:a16="http://schemas.microsoft.com/office/drawing/2014/main" id="{DCBACB1A-B4A7-4CE5-A037-A7E921D6993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4" name="正方形/長方形 623">
          <a:extLst>
            <a:ext uri="{FF2B5EF4-FFF2-40B4-BE49-F238E27FC236}">
              <a16:creationId xmlns:a16="http://schemas.microsoft.com/office/drawing/2014/main" id="{401D4D98-7CDA-45BE-8602-B4565928AFD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5" name="正方形/長方形 624">
          <a:extLst>
            <a:ext uri="{FF2B5EF4-FFF2-40B4-BE49-F238E27FC236}">
              <a16:creationId xmlns:a16="http://schemas.microsoft.com/office/drawing/2014/main" id="{C8B52A22-6F3E-45E1-8E98-D8AB9C561F5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6" name="正方形/長方形 625">
          <a:extLst>
            <a:ext uri="{FF2B5EF4-FFF2-40B4-BE49-F238E27FC236}">
              <a16:creationId xmlns:a16="http://schemas.microsoft.com/office/drawing/2014/main" id="{26058441-20E6-4221-BAB8-DA0FBF491B4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7" name="テキスト ボックス 626">
          <a:extLst>
            <a:ext uri="{FF2B5EF4-FFF2-40B4-BE49-F238E27FC236}">
              <a16:creationId xmlns:a16="http://schemas.microsoft.com/office/drawing/2014/main" id="{D8AF4EB7-F507-4D49-846F-FAC07D77CF3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8" name="直線コネクタ 627">
          <a:extLst>
            <a:ext uri="{FF2B5EF4-FFF2-40B4-BE49-F238E27FC236}">
              <a16:creationId xmlns:a16="http://schemas.microsoft.com/office/drawing/2014/main" id="{D9912956-0BBD-4AFF-A9D4-6F2276C2247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9" name="直線コネクタ 628">
          <a:extLst>
            <a:ext uri="{FF2B5EF4-FFF2-40B4-BE49-F238E27FC236}">
              <a16:creationId xmlns:a16="http://schemas.microsoft.com/office/drawing/2014/main" id="{3198E937-48CD-4672-A75B-07D50B071212}"/>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0" name="テキスト ボックス 629">
          <a:extLst>
            <a:ext uri="{FF2B5EF4-FFF2-40B4-BE49-F238E27FC236}">
              <a16:creationId xmlns:a16="http://schemas.microsoft.com/office/drawing/2014/main" id="{6541C017-C861-407A-AD9E-379EA4842261}"/>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1" name="直線コネクタ 630">
          <a:extLst>
            <a:ext uri="{FF2B5EF4-FFF2-40B4-BE49-F238E27FC236}">
              <a16:creationId xmlns:a16="http://schemas.microsoft.com/office/drawing/2014/main" id="{CB32A949-D5B2-48B9-A3E6-7656CB40BD2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2" name="テキスト ボックス 631">
          <a:extLst>
            <a:ext uri="{FF2B5EF4-FFF2-40B4-BE49-F238E27FC236}">
              <a16:creationId xmlns:a16="http://schemas.microsoft.com/office/drawing/2014/main" id="{1691F74A-316B-416C-B974-FA46B0E9860C}"/>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3" name="直線コネクタ 632">
          <a:extLst>
            <a:ext uri="{FF2B5EF4-FFF2-40B4-BE49-F238E27FC236}">
              <a16:creationId xmlns:a16="http://schemas.microsoft.com/office/drawing/2014/main" id="{8CC3820A-FC21-4FCC-958C-12F24D22AAE6}"/>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4" name="テキスト ボックス 633">
          <a:extLst>
            <a:ext uri="{FF2B5EF4-FFF2-40B4-BE49-F238E27FC236}">
              <a16:creationId xmlns:a16="http://schemas.microsoft.com/office/drawing/2014/main" id="{F8818400-920B-4539-B96B-46DA35100F8A}"/>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5" name="直線コネクタ 634">
          <a:extLst>
            <a:ext uri="{FF2B5EF4-FFF2-40B4-BE49-F238E27FC236}">
              <a16:creationId xmlns:a16="http://schemas.microsoft.com/office/drawing/2014/main" id="{E3D0FC17-4283-497C-AC7D-F780B0714BDD}"/>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6" name="テキスト ボックス 635">
          <a:extLst>
            <a:ext uri="{FF2B5EF4-FFF2-40B4-BE49-F238E27FC236}">
              <a16:creationId xmlns:a16="http://schemas.microsoft.com/office/drawing/2014/main" id="{12925633-49E9-435A-A2DD-C0F22B516E99}"/>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7" name="直線コネクタ 636">
          <a:extLst>
            <a:ext uri="{FF2B5EF4-FFF2-40B4-BE49-F238E27FC236}">
              <a16:creationId xmlns:a16="http://schemas.microsoft.com/office/drawing/2014/main" id="{7CED1AC9-B17F-47CC-8D8C-B00F6441BCC6}"/>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8" name="テキスト ボックス 637">
          <a:extLst>
            <a:ext uri="{FF2B5EF4-FFF2-40B4-BE49-F238E27FC236}">
              <a16:creationId xmlns:a16="http://schemas.microsoft.com/office/drawing/2014/main" id="{AD2E9BFB-9309-4753-AFEA-7E88A2A87287}"/>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9" name="直線コネクタ 638">
          <a:extLst>
            <a:ext uri="{FF2B5EF4-FFF2-40B4-BE49-F238E27FC236}">
              <a16:creationId xmlns:a16="http://schemas.microsoft.com/office/drawing/2014/main" id="{269FDF40-0003-4D5D-B6AE-0B1D2BF3DEE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0" name="テキスト ボックス 639">
          <a:extLst>
            <a:ext uri="{FF2B5EF4-FFF2-40B4-BE49-F238E27FC236}">
              <a16:creationId xmlns:a16="http://schemas.microsoft.com/office/drawing/2014/main" id="{2B38106B-16ED-4EB0-8436-AEAF5F15074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1" name="【児童館】&#10;一人当たり面積グラフ枠">
          <a:extLst>
            <a:ext uri="{FF2B5EF4-FFF2-40B4-BE49-F238E27FC236}">
              <a16:creationId xmlns:a16="http://schemas.microsoft.com/office/drawing/2014/main" id="{76E77F63-DC61-478E-A1B9-FEB8C0E9862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38100</xdr:rowOff>
    </xdr:from>
    <xdr:to>
      <xdr:col>116</xdr:col>
      <xdr:colOff>62864</xdr:colOff>
      <xdr:row>86</xdr:row>
      <xdr:rowOff>57150</xdr:rowOff>
    </xdr:to>
    <xdr:cxnSp macro="">
      <xdr:nvCxnSpPr>
        <xdr:cNvPr id="642" name="直線コネクタ 641">
          <a:extLst>
            <a:ext uri="{FF2B5EF4-FFF2-40B4-BE49-F238E27FC236}">
              <a16:creationId xmlns:a16="http://schemas.microsoft.com/office/drawing/2014/main" id="{48B587BF-E240-4AD4-9F33-2F265E441CE1}"/>
            </a:ext>
          </a:extLst>
        </xdr:cNvPr>
        <xdr:cNvCxnSpPr/>
      </xdr:nvCxnSpPr>
      <xdr:spPr>
        <a:xfrm flipV="1">
          <a:off x="22160864" y="135826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43" name="【児童館】&#10;一人当たり面積最小値テキスト">
          <a:extLst>
            <a:ext uri="{FF2B5EF4-FFF2-40B4-BE49-F238E27FC236}">
              <a16:creationId xmlns:a16="http://schemas.microsoft.com/office/drawing/2014/main" id="{029DD8DB-CC9B-41B9-AFB5-5C935964961B}"/>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44" name="直線コネクタ 643">
          <a:extLst>
            <a:ext uri="{FF2B5EF4-FFF2-40B4-BE49-F238E27FC236}">
              <a16:creationId xmlns:a16="http://schemas.microsoft.com/office/drawing/2014/main" id="{F98881DD-6E30-4612-B54F-372AAD4D9D3E}"/>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156227</xdr:rowOff>
    </xdr:from>
    <xdr:ext cx="469744" cy="259045"/>
    <xdr:sp macro="" textlink="">
      <xdr:nvSpPr>
        <xdr:cNvPr id="645" name="【児童館】&#10;一人当たり面積最大値テキスト">
          <a:extLst>
            <a:ext uri="{FF2B5EF4-FFF2-40B4-BE49-F238E27FC236}">
              <a16:creationId xmlns:a16="http://schemas.microsoft.com/office/drawing/2014/main" id="{817FC73E-47F4-4A02-BBEB-1FC99756BDF2}"/>
            </a:ext>
          </a:extLst>
        </xdr:cNvPr>
        <xdr:cNvSpPr txBox="1"/>
      </xdr:nvSpPr>
      <xdr:spPr>
        <a:xfrm>
          <a:off x="22199600" y="1335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38100</xdr:rowOff>
    </xdr:from>
    <xdr:to>
      <xdr:col>116</xdr:col>
      <xdr:colOff>152400</xdr:colOff>
      <xdr:row>79</xdr:row>
      <xdr:rowOff>38100</xdr:rowOff>
    </xdr:to>
    <xdr:cxnSp macro="">
      <xdr:nvCxnSpPr>
        <xdr:cNvPr id="646" name="直線コネクタ 645">
          <a:extLst>
            <a:ext uri="{FF2B5EF4-FFF2-40B4-BE49-F238E27FC236}">
              <a16:creationId xmlns:a16="http://schemas.microsoft.com/office/drawing/2014/main" id="{1868C5AA-5541-47B6-9B07-52FA5F2B8D00}"/>
            </a:ext>
          </a:extLst>
        </xdr:cNvPr>
        <xdr:cNvCxnSpPr/>
      </xdr:nvCxnSpPr>
      <xdr:spPr>
        <a:xfrm>
          <a:off x="22072600" y="1358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41927</xdr:rowOff>
    </xdr:from>
    <xdr:ext cx="469744" cy="259045"/>
    <xdr:sp macro="" textlink="">
      <xdr:nvSpPr>
        <xdr:cNvPr id="647" name="【児童館】&#10;一人当たり面積平均値テキスト">
          <a:extLst>
            <a:ext uri="{FF2B5EF4-FFF2-40B4-BE49-F238E27FC236}">
              <a16:creationId xmlns:a16="http://schemas.microsoft.com/office/drawing/2014/main" id="{330161EB-08B1-402D-B058-7169DB8BC29D}"/>
            </a:ext>
          </a:extLst>
        </xdr:cNvPr>
        <xdr:cNvSpPr txBox="1"/>
      </xdr:nvSpPr>
      <xdr:spPr>
        <a:xfrm>
          <a:off x="22199600" y="1444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648" name="フローチャート: 判断 647">
          <a:extLst>
            <a:ext uri="{FF2B5EF4-FFF2-40B4-BE49-F238E27FC236}">
              <a16:creationId xmlns:a16="http://schemas.microsoft.com/office/drawing/2014/main" id="{58357F32-9F4D-4283-9374-AE772F952B98}"/>
            </a:ext>
          </a:extLst>
        </xdr:cNvPr>
        <xdr:cNvSpPr/>
      </xdr:nvSpPr>
      <xdr:spPr>
        <a:xfrm>
          <a:off x="221107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63500</xdr:rowOff>
    </xdr:from>
    <xdr:to>
      <xdr:col>112</xdr:col>
      <xdr:colOff>38100</xdr:colOff>
      <xdr:row>84</xdr:row>
      <xdr:rowOff>165100</xdr:rowOff>
    </xdr:to>
    <xdr:sp macro="" textlink="">
      <xdr:nvSpPr>
        <xdr:cNvPr id="649" name="フローチャート: 判断 648">
          <a:extLst>
            <a:ext uri="{FF2B5EF4-FFF2-40B4-BE49-F238E27FC236}">
              <a16:creationId xmlns:a16="http://schemas.microsoft.com/office/drawing/2014/main" id="{23813AA7-3714-4401-9267-ACB35E4DBE47}"/>
            </a:ext>
          </a:extLst>
        </xdr:cNvPr>
        <xdr:cNvSpPr/>
      </xdr:nvSpPr>
      <xdr:spPr>
        <a:xfrm>
          <a:off x="21272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650" name="フローチャート: 判断 649">
          <a:extLst>
            <a:ext uri="{FF2B5EF4-FFF2-40B4-BE49-F238E27FC236}">
              <a16:creationId xmlns:a16="http://schemas.microsoft.com/office/drawing/2014/main" id="{17CDA884-7989-41AC-9829-65B233C9FC7B}"/>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651" name="フローチャート: 判断 650">
          <a:extLst>
            <a:ext uri="{FF2B5EF4-FFF2-40B4-BE49-F238E27FC236}">
              <a16:creationId xmlns:a16="http://schemas.microsoft.com/office/drawing/2014/main" id="{718B8DA5-409A-4D9C-B544-35BAB62744A5}"/>
            </a:ext>
          </a:extLst>
        </xdr:cNvPr>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44450</xdr:rowOff>
    </xdr:from>
    <xdr:to>
      <xdr:col>98</xdr:col>
      <xdr:colOff>38100</xdr:colOff>
      <xdr:row>84</xdr:row>
      <xdr:rowOff>146050</xdr:rowOff>
    </xdr:to>
    <xdr:sp macro="" textlink="">
      <xdr:nvSpPr>
        <xdr:cNvPr id="652" name="フローチャート: 判断 651">
          <a:extLst>
            <a:ext uri="{FF2B5EF4-FFF2-40B4-BE49-F238E27FC236}">
              <a16:creationId xmlns:a16="http://schemas.microsoft.com/office/drawing/2014/main" id="{456914D5-BA4C-4AA6-B9AA-DA9CEFB925EC}"/>
            </a:ext>
          </a:extLst>
        </xdr:cNvPr>
        <xdr:cNvSpPr/>
      </xdr:nvSpPr>
      <xdr:spPr>
        <a:xfrm>
          <a:off x="18605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796FCE4D-AD73-476E-A172-0DC9C6ED867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8CAEA5EF-BB88-4FAA-8C4E-3F0B46A8F6C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55B21776-4292-4B97-A52C-3F52666225C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BD6E2A9D-8788-461E-8AEA-B1A3E29AFB6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39577C93-2E75-4C4B-A08D-AC9559EABC2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44450</xdr:rowOff>
    </xdr:from>
    <xdr:to>
      <xdr:col>116</xdr:col>
      <xdr:colOff>114300</xdr:colOff>
      <xdr:row>82</xdr:row>
      <xdr:rowOff>146050</xdr:rowOff>
    </xdr:to>
    <xdr:sp macro="" textlink="">
      <xdr:nvSpPr>
        <xdr:cNvPr id="658" name="楕円 657">
          <a:extLst>
            <a:ext uri="{FF2B5EF4-FFF2-40B4-BE49-F238E27FC236}">
              <a16:creationId xmlns:a16="http://schemas.microsoft.com/office/drawing/2014/main" id="{22EC400D-BE18-41AD-865B-C2C9C146520D}"/>
            </a:ext>
          </a:extLst>
        </xdr:cNvPr>
        <xdr:cNvSpPr/>
      </xdr:nvSpPr>
      <xdr:spPr>
        <a:xfrm>
          <a:off x="221107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67327</xdr:rowOff>
    </xdr:from>
    <xdr:ext cx="469744" cy="259045"/>
    <xdr:sp macro="" textlink="">
      <xdr:nvSpPr>
        <xdr:cNvPr id="659" name="【児童館】&#10;一人当たり面積該当値テキスト">
          <a:extLst>
            <a:ext uri="{FF2B5EF4-FFF2-40B4-BE49-F238E27FC236}">
              <a16:creationId xmlns:a16="http://schemas.microsoft.com/office/drawing/2014/main" id="{D948B0E2-62FD-4213-B8A6-FE5ABA0BE83C}"/>
            </a:ext>
          </a:extLst>
        </xdr:cNvPr>
        <xdr:cNvSpPr txBox="1"/>
      </xdr:nvSpPr>
      <xdr:spPr>
        <a:xfrm>
          <a:off x="22199600"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44450</xdr:rowOff>
    </xdr:from>
    <xdr:to>
      <xdr:col>112</xdr:col>
      <xdr:colOff>38100</xdr:colOff>
      <xdr:row>82</xdr:row>
      <xdr:rowOff>146050</xdr:rowOff>
    </xdr:to>
    <xdr:sp macro="" textlink="">
      <xdr:nvSpPr>
        <xdr:cNvPr id="660" name="楕円 659">
          <a:extLst>
            <a:ext uri="{FF2B5EF4-FFF2-40B4-BE49-F238E27FC236}">
              <a16:creationId xmlns:a16="http://schemas.microsoft.com/office/drawing/2014/main" id="{3F721D20-DF1A-400F-80AF-81472D801CCA}"/>
            </a:ext>
          </a:extLst>
        </xdr:cNvPr>
        <xdr:cNvSpPr/>
      </xdr:nvSpPr>
      <xdr:spPr>
        <a:xfrm>
          <a:off x="21272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95250</xdr:rowOff>
    </xdr:from>
    <xdr:to>
      <xdr:col>116</xdr:col>
      <xdr:colOff>63500</xdr:colOff>
      <xdr:row>82</xdr:row>
      <xdr:rowOff>95250</xdr:rowOff>
    </xdr:to>
    <xdr:cxnSp macro="">
      <xdr:nvCxnSpPr>
        <xdr:cNvPr id="661" name="直線コネクタ 660">
          <a:extLst>
            <a:ext uri="{FF2B5EF4-FFF2-40B4-BE49-F238E27FC236}">
              <a16:creationId xmlns:a16="http://schemas.microsoft.com/office/drawing/2014/main" id="{DCCA0AA4-DE6A-40F8-A7AD-438FF6A6ADBE}"/>
            </a:ext>
          </a:extLst>
        </xdr:cNvPr>
        <xdr:cNvCxnSpPr/>
      </xdr:nvCxnSpPr>
      <xdr:spPr>
        <a:xfrm>
          <a:off x="21323300" y="14154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82550</xdr:rowOff>
    </xdr:from>
    <xdr:to>
      <xdr:col>107</xdr:col>
      <xdr:colOff>101600</xdr:colOff>
      <xdr:row>83</xdr:row>
      <xdr:rowOff>12700</xdr:rowOff>
    </xdr:to>
    <xdr:sp macro="" textlink="">
      <xdr:nvSpPr>
        <xdr:cNvPr id="662" name="楕円 661">
          <a:extLst>
            <a:ext uri="{FF2B5EF4-FFF2-40B4-BE49-F238E27FC236}">
              <a16:creationId xmlns:a16="http://schemas.microsoft.com/office/drawing/2014/main" id="{CF6D0715-BD23-4F2F-A921-73701E292614}"/>
            </a:ext>
          </a:extLst>
        </xdr:cNvPr>
        <xdr:cNvSpPr/>
      </xdr:nvSpPr>
      <xdr:spPr>
        <a:xfrm>
          <a:off x="20383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95250</xdr:rowOff>
    </xdr:from>
    <xdr:to>
      <xdr:col>111</xdr:col>
      <xdr:colOff>177800</xdr:colOff>
      <xdr:row>82</xdr:row>
      <xdr:rowOff>133350</xdr:rowOff>
    </xdr:to>
    <xdr:cxnSp macro="">
      <xdr:nvCxnSpPr>
        <xdr:cNvPr id="663" name="直線コネクタ 662">
          <a:extLst>
            <a:ext uri="{FF2B5EF4-FFF2-40B4-BE49-F238E27FC236}">
              <a16:creationId xmlns:a16="http://schemas.microsoft.com/office/drawing/2014/main" id="{AA242A67-C9FB-4A04-ABFC-92F0BC9D6213}"/>
            </a:ext>
          </a:extLst>
        </xdr:cNvPr>
        <xdr:cNvCxnSpPr/>
      </xdr:nvCxnSpPr>
      <xdr:spPr>
        <a:xfrm flipV="1">
          <a:off x="20434300" y="14154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156227</xdr:rowOff>
    </xdr:from>
    <xdr:ext cx="469744" cy="259045"/>
    <xdr:sp macro="" textlink="">
      <xdr:nvSpPr>
        <xdr:cNvPr id="664" name="n_1aveValue【児童館】&#10;一人当たり面積">
          <a:extLst>
            <a:ext uri="{FF2B5EF4-FFF2-40B4-BE49-F238E27FC236}">
              <a16:creationId xmlns:a16="http://schemas.microsoft.com/office/drawing/2014/main" id="{E13A33F5-C6BB-4620-B6C8-3DE05CFB4DF3}"/>
            </a:ext>
          </a:extLst>
        </xdr:cNvPr>
        <xdr:cNvSpPr txBox="1"/>
      </xdr:nvSpPr>
      <xdr:spPr>
        <a:xfrm>
          <a:off x="21075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665" name="n_2aveValue【児童館】&#10;一人当たり面積">
          <a:extLst>
            <a:ext uri="{FF2B5EF4-FFF2-40B4-BE49-F238E27FC236}">
              <a16:creationId xmlns:a16="http://schemas.microsoft.com/office/drawing/2014/main" id="{5891137B-99CB-4832-89F7-35664111941E}"/>
            </a:ext>
          </a:extLst>
        </xdr:cNvPr>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666" name="n_3aveValue【児童館】&#10;一人当たり面積">
          <a:extLst>
            <a:ext uri="{FF2B5EF4-FFF2-40B4-BE49-F238E27FC236}">
              <a16:creationId xmlns:a16="http://schemas.microsoft.com/office/drawing/2014/main" id="{57F2B20F-63C9-4F37-9D9C-414FF5CBB82F}"/>
            </a:ext>
          </a:extLst>
        </xdr:cNvPr>
        <xdr:cNvSpPr txBox="1"/>
      </xdr:nvSpPr>
      <xdr:spPr>
        <a:xfrm>
          <a:off x="19310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162577</xdr:rowOff>
    </xdr:from>
    <xdr:ext cx="469744" cy="259045"/>
    <xdr:sp macro="" textlink="">
      <xdr:nvSpPr>
        <xdr:cNvPr id="667" name="n_4aveValue【児童館】&#10;一人当たり面積">
          <a:extLst>
            <a:ext uri="{FF2B5EF4-FFF2-40B4-BE49-F238E27FC236}">
              <a16:creationId xmlns:a16="http://schemas.microsoft.com/office/drawing/2014/main" id="{784C4A8A-D46A-4638-A722-A3BBD05349E9}"/>
            </a:ext>
          </a:extLst>
        </xdr:cNvPr>
        <xdr:cNvSpPr txBox="1"/>
      </xdr:nvSpPr>
      <xdr:spPr>
        <a:xfrm>
          <a:off x="18421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162577</xdr:rowOff>
    </xdr:from>
    <xdr:ext cx="469744" cy="259045"/>
    <xdr:sp macro="" textlink="">
      <xdr:nvSpPr>
        <xdr:cNvPr id="668" name="n_1mainValue【児童館】&#10;一人当たり面積">
          <a:extLst>
            <a:ext uri="{FF2B5EF4-FFF2-40B4-BE49-F238E27FC236}">
              <a16:creationId xmlns:a16="http://schemas.microsoft.com/office/drawing/2014/main" id="{1B7E8FE0-3C6B-46CD-B147-F29CECE27DB5}"/>
            </a:ext>
          </a:extLst>
        </xdr:cNvPr>
        <xdr:cNvSpPr txBox="1"/>
      </xdr:nvSpPr>
      <xdr:spPr>
        <a:xfrm>
          <a:off x="210757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29227</xdr:rowOff>
    </xdr:from>
    <xdr:ext cx="469744" cy="259045"/>
    <xdr:sp macro="" textlink="">
      <xdr:nvSpPr>
        <xdr:cNvPr id="669" name="n_2mainValue【児童館】&#10;一人当たり面積">
          <a:extLst>
            <a:ext uri="{FF2B5EF4-FFF2-40B4-BE49-F238E27FC236}">
              <a16:creationId xmlns:a16="http://schemas.microsoft.com/office/drawing/2014/main" id="{88E194C7-81CB-4F86-A5E7-3C30B5B82307}"/>
            </a:ext>
          </a:extLst>
        </xdr:cNvPr>
        <xdr:cNvSpPr txBox="1"/>
      </xdr:nvSpPr>
      <xdr:spPr>
        <a:xfrm>
          <a:off x="201994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0" name="正方形/長方形 669">
          <a:extLst>
            <a:ext uri="{FF2B5EF4-FFF2-40B4-BE49-F238E27FC236}">
              <a16:creationId xmlns:a16="http://schemas.microsoft.com/office/drawing/2014/main" id="{CDCF3331-0452-4820-A8FD-7D7889B54EF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1" name="正方形/長方形 670">
          <a:extLst>
            <a:ext uri="{FF2B5EF4-FFF2-40B4-BE49-F238E27FC236}">
              <a16:creationId xmlns:a16="http://schemas.microsoft.com/office/drawing/2014/main" id="{C9B6B237-3B65-4BA9-96BB-15BBA056511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2" name="正方形/長方形 671">
          <a:extLst>
            <a:ext uri="{FF2B5EF4-FFF2-40B4-BE49-F238E27FC236}">
              <a16:creationId xmlns:a16="http://schemas.microsoft.com/office/drawing/2014/main" id="{360D90FE-D4AD-46BD-95C5-F9F6F87EE5E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3" name="正方形/長方形 672">
          <a:extLst>
            <a:ext uri="{FF2B5EF4-FFF2-40B4-BE49-F238E27FC236}">
              <a16:creationId xmlns:a16="http://schemas.microsoft.com/office/drawing/2014/main" id="{2C268923-7795-4680-BDDE-0EE8877BB0C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4" name="正方形/長方形 673">
          <a:extLst>
            <a:ext uri="{FF2B5EF4-FFF2-40B4-BE49-F238E27FC236}">
              <a16:creationId xmlns:a16="http://schemas.microsoft.com/office/drawing/2014/main" id="{E7E19FE4-8F24-401D-B376-D26D493B5E1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5" name="正方形/長方形 674">
          <a:extLst>
            <a:ext uri="{FF2B5EF4-FFF2-40B4-BE49-F238E27FC236}">
              <a16:creationId xmlns:a16="http://schemas.microsoft.com/office/drawing/2014/main" id="{BBC79EDF-89DF-402B-842D-6D3B6CE1277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6" name="正方形/長方形 675">
          <a:extLst>
            <a:ext uri="{FF2B5EF4-FFF2-40B4-BE49-F238E27FC236}">
              <a16:creationId xmlns:a16="http://schemas.microsoft.com/office/drawing/2014/main" id="{2EEF33C4-71BF-4E1E-8167-D01A5A72782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7" name="正方形/長方形 676">
          <a:extLst>
            <a:ext uri="{FF2B5EF4-FFF2-40B4-BE49-F238E27FC236}">
              <a16:creationId xmlns:a16="http://schemas.microsoft.com/office/drawing/2014/main" id="{7B1BB957-6F70-49D4-8D0E-3383480DA52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8" name="テキスト ボックス 677">
          <a:extLst>
            <a:ext uri="{FF2B5EF4-FFF2-40B4-BE49-F238E27FC236}">
              <a16:creationId xmlns:a16="http://schemas.microsoft.com/office/drawing/2014/main" id="{AEE6BB92-10E6-46E6-AD45-EDA3AC1E296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9" name="直線コネクタ 678">
          <a:extLst>
            <a:ext uri="{FF2B5EF4-FFF2-40B4-BE49-F238E27FC236}">
              <a16:creationId xmlns:a16="http://schemas.microsoft.com/office/drawing/2014/main" id="{0364E6E8-7555-4263-AD78-9D20125451B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80" name="テキスト ボックス 679">
          <a:extLst>
            <a:ext uri="{FF2B5EF4-FFF2-40B4-BE49-F238E27FC236}">
              <a16:creationId xmlns:a16="http://schemas.microsoft.com/office/drawing/2014/main" id="{D79C6A9E-0FAC-4D74-B1E3-7B6E9406016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81" name="直線コネクタ 680">
          <a:extLst>
            <a:ext uri="{FF2B5EF4-FFF2-40B4-BE49-F238E27FC236}">
              <a16:creationId xmlns:a16="http://schemas.microsoft.com/office/drawing/2014/main" id="{C69BB970-0472-41FA-8068-F815D0F585F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82" name="テキスト ボックス 681">
          <a:extLst>
            <a:ext uri="{FF2B5EF4-FFF2-40B4-BE49-F238E27FC236}">
              <a16:creationId xmlns:a16="http://schemas.microsoft.com/office/drawing/2014/main" id="{60003B70-2453-43F9-AC73-22E755D38AA5}"/>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3" name="直線コネクタ 682">
          <a:extLst>
            <a:ext uri="{FF2B5EF4-FFF2-40B4-BE49-F238E27FC236}">
              <a16:creationId xmlns:a16="http://schemas.microsoft.com/office/drawing/2014/main" id="{2729BA52-AE88-4881-8089-74207122DCC6}"/>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4" name="テキスト ボックス 683">
          <a:extLst>
            <a:ext uri="{FF2B5EF4-FFF2-40B4-BE49-F238E27FC236}">
              <a16:creationId xmlns:a16="http://schemas.microsoft.com/office/drawing/2014/main" id="{4B60BF58-C163-4D91-9C4A-EC15CD760DB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5" name="直線コネクタ 684">
          <a:extLst>
            <a:ext uri="{FF2B5EF4-FFF2-40B4-BE49-F238E27FC236}">
              <a16:creationId xmlns:a16="http://schemas.microsoft.com/office/drawing/2014/main" id="{ECD5F019-06BB-4EEC-A676-44130E993782}"/>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6" name="テキスト ボックス 685">
          <a:extLst>
            <a:ext uri="{FF2B5EF4-FFF2-40B4-BE49-F238E27FC236}">
              <a16:creationId xmlns:a16="http://schemas.microsoft.com/office/drawing/2014/main" id="{AF293C79-A692-4FE6-995C-C2E7EB2DDDF1}"/>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7" name="直線コネクタ 686">
          <a:extLst>
            <a:ext uri="{FF2B5EF4-FFF2-40B4-BE49-F238E27FC236}">
              <a16:creationId xmlns:a16="http://schemas.microsoft.com/office/drawing/2014/main" id="{44719384-1253-464F-8446-E46B96378565}"/>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88" name="テキスト ボックス 687">
          <a:extLst>
            <a:ext uri="{FF2B5EF4-FFF2-40B4-BE49-F238E27FC236}">
              <a16:creationId xmlns:a16="http://schemas.microsoft.com/office/drawing/2014/main" id="{4510C9D6-F82E-4BC5-8427-B7B4BDEE3902}"/>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89" name="直線コネクタ 688">
          <a:extLst>
            <a:ext uri="{FF2B5EF4-FFF2-40B4-BE49-F238E27FC236}">
              <a16:creationId xmlns:a16="http://schemas.microsoft.com/office/drawing/2014/main" id="{854DBABC-5916-42E5-8D0A-6761BA96287F}"/>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90" name="テキスト ボックス 689">
          <a:extLst>
            <a:ext uri="{FF2B5EF4-FFF2-40B4-BE49-F238E27FC236}">
              <a16:creationId xmlns:a16="http://schemas.microsoft.com/office/drawing/2014/main" id="{C9FA13CC-D7F2-479D-8E86-DE20DADB8DA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1" name="直線コネクタ 690">
          <a:extLst>
            <a:ext uri="{FF2B5EF4-FFF2-40B4-BE49-F238E27FC236}">
              <a16:creationId xmlns:a16="http://schemas.microsoft.com/office/drawing/2014/main" id="{E4AAD776-16C1-4350-8856-C17AE441446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92" name="テキスト ボックス 691">
          <a:extLst>
            <a:ext uri="{FF2B5EF4-FFF2-40B4-BE49-F238E27FC236}">
              <a16:creationId xmlns:a16="http://schemas.microsoft.com/office/drawing/2014/main" id="{576C0926-BDE1-46A6-B07C-7208E47B529B}"/>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3" name="【公民館】&#10;有形固定資産減価償却率グラフ枠">
          <a:extLst>
            <a:ext uri="{FF2B5EF4-FFF2-40B4-BE49-F238E27FC236}">
              <a16:creationId xmlns:a16="http://schemas.microsoft.com/office/drawing/2014/main" id="{81FBD06E-C221-4139-B5CC-9473D235D83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108</xdr:row>
      <xdr:rowOff>3811</xdr:rowOff>
    </xdr:to>
    <xdr:cxnSp macro="">
      <xdr:nvCxnSpPr>
        <xdr:cNvPr id="694" name="直線コネクタ 693">
          <a:extLst>
            <a:ext uri="{FF2B5EF4-FFF2-40B4-BE49-F238E27FC236}">
              <a16:creationId xmlns:a16="http://schemas.microsoft.com/office/drawing/2014/main" id="{E4311CAD-6EFE-4DEF-B75D-AA1EFA0BF52F}"/>
            </a:ext>
          </a:extLst>
        </xdr:cNvPr>
        <xdr:cNvCxnSpPr/>
      </xdr:nvCxnSpPr>
      <xdr:spPr>
        <a:xfrm flipV="1">
          <a:off x="16318864" y="17106900"/>
          <a:ext cx="0" cy="1413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695" name="【公民館】&#10;有形固定資産減価償却率最小値テキスト">
          <a:extLst>
            <a:ext uri="{FF2B5EF4-FFF2-40B4-BE49-F238E27FC236}">
              <a16:creationId xmlns:a16="http://schemas.microsoft.com/office/drawing/2014/main" id="{1F7D6B93-4737-4E43-8518-2203A26698E6}"/>
            </a:ext>
          </a:extLst>
        </xdr:cNvPr>
        <xdr:cNvSpPr txBox="1"/>
      </xdr:nvSpPr>
      <xdr:spPr>
        <a:xfrm>
          <a:off x="16357600"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696" name="直線コネクタ 695">
          <a:extLst>
            <a:ext uri="{FF2B5EF4-FFF2-40B4-BE49-F238E27FC236}">
              <a16:creationId xmlns:a16="http://schemas.microsoft.com/office/drawing/2014/main" id="{46D08D86-260C-41A1-ADF9-16BF1F588843}"/>
            </a:ext>
          </a:extLst>
        </xdr:cNvPr>
        <xdr:cNvCxnSpPr/>
      </xdr:nvCxnSpPr>
      <xdr:spPr>
        <a:xfrm>
          <a:off x="16230600" y="1852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697" name="【公民館】&#10;有形固定資産減価償却率最大値テキスト">
          <a:extLst>
            <a:ext uri="{FF2B5EF4-FFF2-40B4-BE49-F238E27FC236}">
              <a16:creationId xmlns:a16="http://schemas.microsoft.com/office/drawing/2014/main" id="{83CAA0AA-751F-4181-B6B0-6DDE0D0773D8}"/>
            </a:ext>
          </a:extLst>
        </xdr:cNvPr>
        <xdr:cNvSpPr txBox="1"/>
      </xdr:nvSpPr>
      <xdr:spPr>
        <a:xfrm>
          <a:off x="16357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698" name="直線コネクタ 697">
          <a:extLst>
            <a:ext uri="{FF2B5EF4-FFF2-40B4-BE49-F238E27FC236}">
              <a16:creationId xmlns:a16="http://schemas.microsoft.com/office/drawing/2014/main" id="{504A8BFA-CF35-41D8-A084-6E5A57687E43}"/>
            </a:ext>
          </a:extLst>
        </xdr:cNvPr>
        <xdr:cNvCxnSpPr/>
      </xdr:nvCxnSpPr>
      <xdr:spPr>
        <a:xfrm>
          <a:off x="16230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78757</xdr:rowOff>
    </xdr:from>
    <xdr:ext cx="405111" cy="259045"/>
    <xdr:sp macro="" textlink="">
      <xdr:nvSpPr>
        <xdr:cNvPr id="699" name="【公民館】&#10;有形固定資産減価償却率平均値テキスト">
          <a:extLst>
            <a:ext uri="{FF2B5EF4-FFF2-40B4-BE49-F238E27FC236}">
              <a16:creationId xmlns:a16="http://schemas.microsoft.com/office/drawing/2014/main" id="{46AA61CB-C259-4CA4-8887-6C9E2DCF61A0}"/>
            </a:ext>
          </a:extLst>
        </xdr:cNvPr>
        <xdr:cNvSpPr txBox="1"/>
      </xdr:nvSpPr>
      <xdr:spPr>
        <a:xfrm>
          <a:off x="16357600" y="1773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55880</xdr:rowOff>
    </xdr:from>
    <xdr:to>
      <xdr:col>85</xdr:col>
      <xdr:colOff>177800</xdr:colOff>
      <xdr:row>104</xdr:row>
      <xdr:rowOff>157480</xdr:rowOff>
    </xdr:to>
    <xdr:sp macro="" textlink="">
      <xdr:nvSpPr>
        <xdr:cNvPr id="700" name="フローチャート: 判断 699">
          <a:extLst>
            <a:ext uri="{FF2B5EF4-FFF2-40B4-BE49-F238E27FC236}">
              <a16:creationId xmlns:a16="http://schemas.microsoft.com/office/drawing/2014/main" id="{2952326B-F961-4504-8624-7450BDC1DCE2}"/>
            </a:ext>
          </a:extLst>
        </xdr:cNvPr>
        <xdr:cNvSpPr/>
      </xdr:nvSpPr>
      <xdr:spPr>
        <a:xfrm>
          <a:off x="162687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01" name="フローチャート: 判断 700">
          <a:extLst>
            <a:ext uri="{FF2B5EF4-FFF2-40B4-BE49-F238E27FC236}">
              <a16:creationId xmlns:a16="http://schemas.microsoft.com/office/drawing/2014/main" id="{3E237510-04E5-4F17-8018-8BBE42003B06}"/>
            </a:ext>
          </a:extLst>
        </xdr:cNvPr>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4445</xdr:rowOff>
    </xdr:from>
    <xdr:to>
      <xdr:col>76</xdr:col>
      <xdr:colOff>165100</xdr:colOff>
      <xdr:row>104</xdr:row>
      <xdr:rowOff>106045</xdr:rowOff>
    </xdr:to>
    <xdr:sp macro="" textlink="">
      <xdr:nvSpPr>
        <xdr:cNvPr id="702" name="フローチャート: 判断 701">
          <a:extLst>
            <a:ext uri="{FF2B5EF4-FFF2-40B4-BE49-F238E27FC236}">
              <a16:creationId xmlns:a16="http://schemas.microsoft.com/office/drawing/2014/main" id="{9668D2F4-6FC5-435E-ACC6-35446E64A2DF}"/>
            </a:ext>
          </a:extLst>
        </xdr:cNvPr>
        <xdr:cNvSpPr/>
      </xdr:nvSpPr>
      <xdr:spPr>
        <a:xfrm>
          <a:off x="14541500" y="1783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111125</xdr:rowOff>
    </xdr:from>
    <xdr:to>
      <xdr:col>72</xdr:col>
      <xdr:colOff>38100</xdr:colOff>
      <xdr:row>104</xdr:row>
      <xdr:rowOff>41275</xdr:rowOff>
    </xdr:to>
    <xdr:sp macro="" textlink="">
      <xdr:nvSpPr>
        <xdr:cNvPr id="703" name="フローチャート: 判断 702">
          <a:extLst>
            <a:ext uri="{FF2B5EF4-FFF2-40B4-BE49-F238E27FC236}">
              <a16:creationId xmlns:a16="http://schemas.microsoft.com/office/drawing/2014/main" id="{32EAA686-F1D1-4CB1-9D90-C5B1E9E29FD9}"/>
            </a:ext>
          </a:extLst>
        </xdr:cNvPr>
        <xdr:cNvSpPr/>
      </xdr:nvSpPr>
      <xdr:spPr>
        <a:xfrm>
          <a:off x="13652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114936</xdr:rowOff>
    </xdr:from>
    <xdr:to>
      <xdr:col>67</xdr:col>
      <xdr:colOff>101600</xdr:colOff>
      <xdr:row>104</xdr:row>
      <xdr:rowOff>45086</xdr:rowOff>
    </xdr:to>
    <xdr:sp macro="" textlink="">
      <xdr:nvSpPr>
        <xdr:cNvPr id="704" name="フローチャート: 判断 703">
          <a:extLst>
            <a:ext uri="{FF2B5EF4-FFF2-40B4-BE49-F238E27FC236}">
              <a16:creationId xmlns:a16="http://schemas.microsoft.com/office/drawing/2014/main" id="{F9929806-9B51-452A-A333-E9B737AFC8EA}"/>
            </a:ext>
          </a:extLst>
        </xdr:cNvPr>
        <xdr:cNvSpPr/>
      </xdr:nvSpPr>
      <xdr:spPr>
        <a:xfrm>
          <a:off x="12763500" y="1777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15064126-8C65-42B4-8933-35ED0161D97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1122DBB4-2864-4D8D-8F85-2570D798785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A1EBE5DA-F093-4D7A-9188-FBF7F089BDF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1A6D1720-80AE-4339-A1FC-6F358F37CE9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0947CF7B-5D9E-4C2E-8F73-722CC94B0AE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124461</xdr:rowOff>
    </xdr:from>
    <xdr:to>
      <xdr:col>85</xdr:col>
      <xdr:colOff>177800</xdr:colOff>
      <xdr:row>108</xdr:row>
      <xdr:rowOff>54611</xdr:rowOff>
    </xdr:to>
    <xdr:sp macro="" textlink="">
      <xdr:nvSpPr>
        <xdr:cNvPr id="710" name="楕円 709">
          <a:extLst>
            <a:ext uri="{FF2B5EF4-FFF2-40B4-BE49-F238E27FC236}">
              <a16:creationId xmlns:a16="http://schemas.microsoft.com/office/drawing/2014/main" id="{9E19254D-369D-4AF5-8A6C-AF4423D49DAA}"/>
            </a:ext>
          </a:extLst>
        </xdr:cNvPr>
        <xdr:cNvSpPr/>
      </xdr:nvSpPr>
      <xdr:spPr>
        <a:xfrm>
          <a:off x="16268700" y="1846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39388</xdr:rowOff>
    </xdr:from>
    <xdr:ext cx="405111" cy="259045"/>
    <xdr:sp macro="" textlink="">
      <xdr:nvSpPr>
        <xdr:cNvPr id="711" name="【公民館】&#10;有形固定資産減価償却率該当値テキスト">
          <a:extLst>
            <a:ext uri="{FF2B5EF4-FFF2-40B4-BE49-F238E27FC236}">
              <a16:creationId xmlns:a16="http://schemas.microsoft.com/office/drawing/2014/main" id="{F339ABEC-154E-489A-BAEB-1D7E3DF439DB}"/>
            </a:ext>
          </a:extLst>
        </xdr:cNvPr>
        <xdr:cNvSpPr txBox="1"/>
      </xdr:nvSpPr>
      <xdr:spPr>
        <a:xfrm>
          <a:off x="16357600" y="18384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82550</xdr:rowOff>
    </xdr:from>
    <xdr:to>
      <xdr:col>81</xdr:col>
      <xdr:colOff>101600</xdr:colOff>
      <xdr:row>108</xdr:row>
      <xdr:rowOff>12700</xdr:rowOff>
    </xdr:to>
    <xdr:sp macro="" textlink="">
      <xdr:nvSpPr>
        <xdr:cNvPr id="712" name="楕円 711">
          <a:extLst>
            <a:ext uri="{FF2B5EF4-FFF2-40B4-BE49-F238E27FC236}">
              <a16:creationId xmlns:a16="http://schemas.microsoft.com/office/drawing/2014/main" id="{B602DFCB-2008-4437-B3C6-C8C6CB1DE380}"/>
            </a:ext>
          </a:extLst>
        </xdr:cNvPr>
        <xdr:cNvSpPr/>
      </xdr:nvSpPr>
      <xdr:spPr>
        <a:xfrm>
          <a:off x="15430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133350</xdr:rowOff>
    </xdr:from>
    <xdr:to>
      <xdr:col>85</xdr:col>
      <xdr:colOff>127000</xdr:colOff>
      <xdr:row>108</xdr:row>
      <xdr:rowOff>3811</xdr:rowOff>
    </xdr:to>
    <xdr:cxnSp macro="">
      <xdr:nvCxnSpPr>
        <xdr:cNvPr id="713" name="直線コネクタ 712">
          <a:extLst>
            <a:ext uri="{FF2B5EF4-FFF2-40B4-BE49-F238E27FC236}">
              <a16:creationId xmlns:a16="http://schemas.microsoft.com/office/drawing/2014/main" id="{514F6AEE-288B-4296-9F7B-722159697D28}"/>
            </a:ext>
          </a:extLst>
        </xdr:cNvPr>
        <xdr:cNvCxnSpPr/>
      </xdr:nvCxnSpPr>
      <xdr:spPr>
        <a:xfrm>
          <a:off x="15481300" y="1847850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55880</xdr:rowOff>
    </xdr:from>
    <xdr:to>
      <xdr:col>76</xdr:col>
      <xdr:colOff>165100</xdr:colOff>
      <xdr:row>107</xdr:row>
      <xdr:rowOff>157480</xdr:rowOff>
    </xdr:to>
    <xdr:sp macro="" textlink="">
      <xdr:nvSpPr>
        <xdr:cNvPr id="714" name="楕円 713">
          <a:extLst>
            <a:ext uri="{FF2B5EF4-FFF2-40B4-BE49-F238E27FC236}">
              <a16:creationId xmlns:a16="http://schemas.microsoft.com/office/drawing/2014/main" id="{DF952EF2-AAD7-4640-BA6B-A7601CC95531}"/>
            </a:ext>
          </a:extLst>
        </xdr:cNvPr>
        <xdr:cNvSpPr/>
      </xdr:nvSpPr>
      <xdr:spPr>
        <a:xfrm>
          <a:off x="1454150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106680</xdr:rowOff>
    </xdr:from>
    <xdr:to>
      <xdr:col>81</xdr:col>
      <xdr:colOff>50800</xdr:colOff>
      <xdr:row>107</xdr:row>
      <xdr:rowOff>133350</xdr:rowOff>
    </xdr:to>
    <xdr:cxnSp macro="">
      <xdr:nvCxnSpPr>
        <xdr:cNvPr id="715" name="直線コネクタ 714">
          <a:extLst>
            <a:ext uri="{FF2B5EF4-FFF2-40B4-BE49-F238E27FC236}">
              <a16:creationId xmlns:a16="http://schemas.microsoft.com/office/drawing/2014/main" id="{50963957-9AC2-45B2-8D13-2F070ACFAE79}"/>
            </a:ext>
          </a:extLst>
        </xdr:cNvPr>
        <xdr:cNvCxnSpPr/>
      </xdr:nvCxnSpPr>
      <xdr:spPr>
        <a:xfrm>
          <a:off x="14592300" y="184518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716" name="n_1aveValue【公民館】&#10;有形固定資産減価償却率">
          <a:extLst>
            <a:ext uri="{FF2B5EF4-FFF2-40B4-BE49-F238E27FC236}">
              <a16:creationId xmlns:a16="http://schemas.microsoft.com/office/drawing/2014/main" id="{72CC488E-2432-491E-A9F9-89420DB584AA}"/>
            </a:ext>
          </a:extLst>
        </xdr:cNvPr>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122572</xdr:rowOff>
    </xdr:from>
    <xdr:ext cx="405111" cy="259045"/>
    <xdr:sp macro="" textlink="">
      <xdr:nvSpPr>
        <xdr:cNvPr id="717" name="n_2aveValue【公民館】&#10;有形固定資産減価償却率">
          <a:extLst>
            <a:ext uri="{FF2B5EF4-FFF2-40B4-BE49-F238E27FC236}">
              <a16:creationId xmlns:a16="http://schemas.microsoft.com/office/drawing/2014/main" id="{40C948D2-EBC6-49BF-9561-59FD200BFADE}"/>
            </a:ext>
          </a:extLst>
        </xdr:cNvPr>
        <xdr:cNvSpPr txBox="1"/>
      </xdr:nvSpPr>
      <xdr:spPr>
        <a:xfrm>
          <a:off x="14389744" y="1761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57802</xdr:rowOff>
    </xdr:from>
    <xdr:ext cx="405111" cy="259045"/>
    <xdr:sp macro="" textlink="">
      <xdr:nvSpPr>
        <xdr:cNvPr id="718" name="n_3aveValue【公民館】&#10;有形固定資産減価償却率">
          <a:extLst>
            <a:ext uri="{FF2B5EF4-FFF2-40B4-BE49-F238E27FC236}">
              <a16:creationId xmlns:a16="http://schemas.microsoft.com/office/drawing/2014/main" id="{EB27CE00-074C-4DDE-8E90-DFA37B0C6F5D}"/>
            </a:ext>
          </a:extLst>
        </xdr:cNvPr>
        <xdr:cNvSpPr txBox="1"/>
      </xdr:nvSpPr>
      <xdr:spPr>
        <a:xfrm>
          <a:off x="13500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61613</xdr:rowOff>
    </xdr:from>
    <xdr:ext cx="405111" cy="259045"/>
    <xdr:sp macro="" textlink="">
      <xdr:nvSpPr>
        <xdr:cNvPr id="719" name="n_4aveValue【公民館】&#10;有形固定資産減価償却率">
          <a:extLst>
            <a:ext uri="{FF2B5EF4-FFF2-40B4-BE49-F238E27FC236}">
              <a16:creationId xmlns:a16="http://schemas.microsoft.com/office/drawing/2014/main" id="{F97173E6-050B-4402-8803-493AE12EFD23}"/>
            </a:ext>
          </a:extLst>
        </xdr:cNvPr>
        <xdr:cNvSpPr txBox="1"/>
      </xdr:nvSpPr>
      <xdr:spPr>
        <a:xfrm>
          <a:off x="12611744" y="1754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3827</xdr:rowOff>
    </xdr:from>
    <xdr:ext cx="405111" cy="259045"/>
    <xdr:sp macro="" textlink="">
      <xdr:nvSpPr>
        <xdr:cNvPr id="720" name="n_1mainValue【公民館】&#10;有形固定資産減価償却率">
          <a:extLst>
            <a:ext uri="{FF2B5EF4-FFF2-40B4-BE49-F238E27FC236}">
              <a16:creationId xmlns:a16="http://schemas.microsoft.com/office/drawing/2014/main" id="{B201109B-001F-470B-8CD8-1FF941F8D6F7}"/>
            </a:ext>
          </a:extLst>
        </xdr:cNvPr>
        <xdr:cNvSpPr txBox="1"/>
      </xdr:nvSpPr>
      <xdr:spPr>
        <a:xfrm>
          <a:off x="15266044"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148607</xdr:rowOff>
    </xdr:from>
    <xdr:ext cx="405111" cy="259045"/>
    <xdr:sp macro="" textlink="">
      <xdr:nvSpPr>
        <xdr:cNvPr id="721" name="n_2mainValue【公民館】&#10;有形固定資産減価償却率">
          <a:extLst>
            <a:ext uri="{FF2B5EF4-FFF2-40B4-BE49-F238E27FC236}">
              <a16:creationId xmlns:a16="http://schemas.microsoft.com/office/drawing/2014/main" id="{71468A8F-EF2F-4FFF-8909-AAB4C772A50C}"/>
            </a:ext>
          </a:extLst>
        </xdr:cNvPr>
        <xdr:cNvSpPr txBox="1"/>
      </xdr:nvSpPr>
      <xdr:spPr>
        <a:xfrm>
          <a:off x="14389744" y="184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2" name="正方形/長方形 721">
          <a:extLst>
            <a:ext uri="{FF2B5EF4-FFF2-40B4-BE49-F238E27FC236}">
              <a16:creationId xmlns:a16="http://schemas.microsoft.com/office/drawing/2014/main" id="{AA923561-1896-413E-AC46-0036F36D5B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3" name="正方形/長方形 722">
          <a:extLst>
            <a:ext uri="{FF2B5EF4-FFF2-40B4-BE49-F238E27FC236}">
              <a16:creationId xmlns:a16="http://schemas.microsoft.com/office/drawing/2014/main" id="{730D5CB9-E488-44B3-B8D7-9D9AD4A6927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4" name="正方形/長方形 723">
          <a:extLst>
            <a:ext uri="{FF2B5EF4-FFF2-40B4-BE49-F238E27FC236}">
              <a16:creationId xmlns:a16="http://schemas.microsoft.com/office/drawing/2014/main" id="{A868B50F-86DB-42F5-B095-B6D8135FDBD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5" name="正方形/長方形 724">
          <a:extLst>
            <a:ext uri="{FF2B5EF4-FFF2-40B4-BE49-F238E27FC236}">
              <a16:creationId xmlns:a16="http://schemas.microsoft.com/office/drawing/2014/main" id="{A9C3C900-6A1E-4477-BA4C-2B10A019700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6" name="正方形/長方形 725">
          <a:extLst>
            <a:ext uri="{FF2B5EF4-FFF2-40B4-BE49-F238E27FC236}">
              <a16:creationId xmlns:a16="http://schemas.microsoft.com/office/drawing/2014/main" id="{6552C739-1AD5-48AE-A50C-64CEA99B220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7" name="正方形/長方形 726">
          <a:extLst>
            <a:ext uri="{FF2B5EF4-FFF2-40B4-BE49-F238E27FC236}">
              <a16:creationId xmlns:a16="http://schemas.microsoft.com/office/drawing/2014/main" id="{238C531A-2E16-49EB-86F3-623AE8749D2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8" name="正方形/長方形 727">
          <a:extLst>
            <a:ext uri="{FF2B5EF4-FFF2-40B4-BE49-F238E27FC236}">
              <a16:creationId xmlns:a16="http://schemas.microsoft.com/office/drawing/2014/main" id="{29312C46-5E99-4366-ABFC-C7068CAEAC4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9" name="正方形/長方形 728">
          <a:extLst>
            <a:ext uri="{FF2B5EF4-FFF2-40B4-BE49-F238E27FC236}">
              <a16:creationId xmlns:a16="http://schemas.microsoft.com/office/drawing/2014/main" id="{4697484F-4D49-46C5-9855-35995E8DAF0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0" name="テキスト ボックス 729">
          <a:extLst>
            <a:ext uri="{FF2B5EF4-FFF2-40B4-BE49-F238E27FC236}">
              <a16:creationId xmlns:a16="http://schemas.microsoft.com/office/drawing/2014/main" id="{DDCB1684-118A-4CD1-A1F7-20CE9AC6260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1" name="直線コネクタ 730">
          <a:extLst>
            <a:ext uri="{FF2B5EF4-FFF2-40B4-BE49-F238E27FC236}">
              <a16:creationId xmlns:a16="http://schemas.microsoft.com/office/drawing/2014/main" id="{8861D679-48CE-45F1-9FF8-9ED0620D35F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2" name="直線コネクタ 731">
          <a:extLst>
            <a:ext uri="{FF2B5EF4-FFF2-40B4-BE49-F238E27FC236}">
              <a16:creationId xmlns:a16="http://schemas.microsoft.com/office/drawing/2014/main" id="{67C0EC7D-38D1-454B-A71C-FBA5787964D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3" name="テキスト ボックス 732">
          <a:extLst>
            <a:ext uri="{FF2B5EF4-FFF2-40B4-BE49-F238E27FC236}">
              <a16:creationId xmlns:a16="http://schemas.microsoft.com/office/drawing/2014/main" id="{108199D3-7E1F-48B1-812F-18A5FC91AF5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4" name="直線コネクタ 733">
          <a:extLst>
            <a:ext uri="{FF2B5EF4-FFF2-40B4-BE49-F238E27FC236}">
              <a16:creationId xmlns:a16="http://schemas.microsoft.com/office/drawing/2014/main" id="{95BD57D3-7726-40B5-A8C4-E9A227D27C3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5" name="テキスト ボックス 734">
          <a:extLst>
            <a:ext uri="{FF2B5EF4-FFF2-40B4-BE49-F238E27FC236}">
              <a16:creationId xmlns:a16="http://schemas.microsoft.com/office/drawing/2014/main" id="{C1522E9A-E1F2-4954-8915-BA931F8B1B3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6" name="直線コネクタ 735">
          <a:extLst>
            <a:ext uri="{FF2B5EF4-FFF2-40B4-BE49-F238E27FC236}">
              <a16:creationId xmlns:a16="http://schemas.microsoft.com/office/drawing/2014/main" id="{2774F163-C067-4669-9F09-EEA28B93B4C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7" name="テキスト ボックス 736">
          <a:extLst>
            <a:ext uri="{FF2B5EF4-FFF2-40B4-BE49-F238E27FC236}">
              <a16:creationId xmlns:a16="http://schemas.microsoft.com/office/drawing/2014/main" id="{774B89E6-FBB8-4F5A-8241-11ABD040EF62}"/>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8" name="直線コネクタ 737">
          <a:extLst>
            <a:ext uri="{FF2B5EF4-FFF2-40B4-BE49-F238E27FC236}">
              <a16:creationId xmlns:a16="http://schemas.microsoft.com/office/drawing/2014/main" id="{B3ECAEE1-C35C-431C-BCB4-AA133C3D1D6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39" name="テキスト ボックス 738">
          <a:extLst>
            <a:ext uri="{FF2B5EF4-FFF2-40B4-BE49-F238E27FC236}">
              <a16:creationId xmlns:a16="http://schemas.microsoft.com/office/drawing/2014/main" id="{3BEE7B09-C790-4194-B1FE-3F4D12F60B16}"/>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0" name="直線コネクタ 739">
          <a:extLst>
            <a:ext uri="{FF2B5EF4-FFF2-40B4-BE49-F238E27FC236}">
              <a16:creationId xmlns:a16="http://schemas.microsoft.com/office/drawing/2014/main" id="{3126991E-A40A-4DAC-BE52-0963C3B2D037}"/>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1" name="テキスト ボックス 740">
          <a:extLst>
            <a:ext uri="{FF2B5EF4-FFF2-40B4-BE49-F238E27FC236}">
              <a16:creationId xmlns:a16="http://schemas.microsoft.com/office/drawing/2014/main" id="{161C584D-D3D6-43EC-805C-577F7E739DA1}"/>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2" name="直線コネクタ 741">
          <a:extLst>
            <a:ext uri="{FF2B5EF4-FFF2-40B4-BE49-F238E27FC236}">
              <a16:creationId xmlns:a16="http://schemas.microsoft.com/office/drawing/2014/main" id="{E2039A8E-2B41-4A51-96E9-346FBE0AAB3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3" name="テキスト ボックス 742">
          <a:extLst>
            <a:ext uri="{FF2B5EF4-FFF2-40B4-BE49-F238E27FC236}">
              <a16:creationId xmlns:a16="http://schemas.microsoft.com/office/drawing/2014/main" id="{06FC7DE9-66A4-492B-BB1F-F3A9BDED626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4" name="【公民館】&#10;一人当たり面積グラフ枠">
          <a:extLst>
            <a:ext uri="{FF2B5EF4-FFF2-40B4-BE49-F238E27FC236}">
              <a16:creationId xmlns:a16="http://schemas.microsoft.com/office/drawing/2014/main" id="{9B93505E-4794-4C28-BE61-507B80C25B9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108</xdr:row>
      <xdr:rowOff>114300</xdr:rowOff>
    </xdr:to>
    <xdr:cxnSp macro="">
      <xdr:nvCxnSpPr>
        <xdr:cNvPr id="745" name="直線コネクタ 744">
          <a:extLst>
            <a:ext uri="{FF2B5EF4-FFF2-40B4-BE49-F238E27FC236}">
              <a16:creationId xmlns:a16="http://schemas.microsoft.com/office/drawing/2014/main" id="{EDC39BEB-B50A-4F9A-AE2B-6B3FAF66C478}"/>
            </a:ext>
          </a:extLst>
        </xdr:cNvPr>
        <xdr:cNvCxnSpPr/>
      </xdr:nvCxnSpPr>
      <xdr:spPr>
        <a:xfrm flipV="1">
          <a:off x="22160864" y="17388839"/>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46" name="【公民館】&#10;一人当たり面積最小値テキスト">
          <a:extLst>
            <a:ext uri="{FF2B5EF4-FFF2-40B4-BE49-F238E27FC236}">
              <a16:creationId xmlns:a16="http://schemas.microsoft.com/office/drawing/2014/main" id="{77CE2291-88C8-4BA5-8439-D184839B795B}"/>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47" name="直線コネクタ 746">
          <a:extLst>
            <a:ext uri="{FF2B5EF4-FFF2-40B4-BE49-F238E27FC236}">
              <a16:creationId xmlns:a16="http://schemas.microsoft.com/office/drawing/2014/main" id="{8933CAEE-03E7-4C6D-A828-D699F5AFFB7F}"/>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748" name="【公民館】&#10;一人当たり面積最大値テキスト">
          <a:extLst>
            <a:ext uri="{FF2B5EF4-FFF2-40B4-BE49-F238E27FC236}">
              <a16:creationId xmlns:a16="http://schemas.microsoft.com/office/drawing/2014/main" id="{7CB2B836-9F03-41FA-BC1A-A314E6E07AAA}"/>
            </a:ext>
          </a:extLst>
        </xdr:cNvPr>
        <xdr:cNvSpPr txBox="1"/>
      </xdr:nvSpPr>
      <xdr:spPr>
        <a:xfrm>
          <a:off x="22199600" y="171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749" name="直線コネクタ 748">
          <a:extLst>
            <a:ext uri="{FF2B5EF4-FFF2-40B4-BE49-F238E27FC236}">
              <a16:creationId xmlns:a16="http://schemas.microsoft.com/office/drawing/2014/main" id="{C71750A3-D71D-4CAE-A338-FAF3EC7EBD13}"/>
            </a:ext>
          </a:extLst>
        </xdr:cNvPr>
        <xdr:cNvCxnSpPr/>
      </xdr:nvCxnSpPr>
      <xdr:spPr>
        <a:xfrm>
          <a:off x="22072600" y="1738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135907</xdr:rowOff>
    </xdr:from>
    <xdr:ext cx="469744" cy="259045"/>
    <xdr:sp macro="" textlink="">
      <xdr:nvSpPr>
        <xdr:cNvPr id="750" name="【公民館】&#10;一人当たり面積平均値テキスト">
          <a:extLst>
            <a:ext uri="{FF2B5EF4-FFF2-40B4-BE49-F238E27FC236}">
              <a16:creationId xmlns:a16="http://schemas.microsoft.com/office/drawing/2014/main" id="{D7D0D7DB-CA25-4514-BCF7-BEE0D7C5354B}"/>
            </a:ext>
          </a:extLst>
        </xdr:cNvPr>
        <xdr:cNvSpPr txBox="1"/>
      </xdr:nvSpPr>
      <xdr:spPr>
        <a:xfrm>
          <a:off x="22199600" y="1796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751" name="フローチャート: 判断 750">
          <a:extLst>
            <a:ext uri="{FF2B5EF4-FFF2-40B4-BE49-F238E27FC236}">
              <a16:creationId xmlns:a16="http://schemas.microsoft.com/office/drawing/2014/main" id="{F0DA8262-5C06-47F1-91AF-32573D5596C1}"/>
            </a:ext>
          </a:extLst>
        </xdr:cNvPr>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97789</xdr:rowOff>
    </xdr:from>
    <xdr:to>
      <xdr:col>112</xdr:col>
      <xdr:colOff>38100</xdr:colOff>
      <xdr:row>106</xdr:row>
      <xdr:rowOff>27939</xdr:rowOff>
    </xdr:to>
    <xdr:sp macro="" textlink="">
      <xdr:nvSpPr>
        <xdr:cNvPr id="752" name="フローチャート: 判断 751">
          <a:extLst>
            <a:ext uri="{FF2B5EF4-FFF2-40B4-BE49-F238E27FC236}">
              <a16:creationId xmlns:a16="http://schemas.microsoft.com/office/drawing/2014/main" id="{56134438-D58B-4EA1-8406-8002F4742278}"/>
            </a:ext>
          </a:extLst>
        </xdr:cNvPr>
        <xdr:cNvSpPr/>
      </xdr:nvSpPr>
      <xdr:spPr>
        <a:xfrm>
          <a:off x="21272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93980</xdr:rowOff>
    </xdr:from>
    <xdr:to>
      <xdr:col>107</xdr:col>
      <xdr:colOff>101600</xdr:colOff>
      <xdr:row>105</xdr:row>
      <xdr:rowOff>24130</xdr:rowOff>
    </xdr:to>
    <xdr:sp macro="" textlink="">
      <xdr:nvSpPr>
        <xdr:cNvPr id="753" name="フローチャート: 判断 752">
          <a:extLst>
            <a:ext uri="{FF2B5EF4-FFF2-40B4-BE49-F238E27FC236}">
              <a16:creationId xmlns:a16="http://schemas.microsoft.com/office/drawing/2014/main" id="{2937DC1C-48D1-43F1-9520-64266FAF04C1}"/>
            </a:ext>
          </a:extLst>
        </xdr:cNvPr>
        <xdr:cNvSpPr/>
      </xdr:nvSpPr>
      <xdr:spPr>
        <a:xfrm>
          <a:off x="2038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158750</xdr:rowOff>
    </xdr:from>
    <xdr:to>
      <xdr:col>102</xdr:col>
      <xdr:colOff>165100</xdr:colOff>
      <xdr:row>104</xdr:row>
      <xdr:rowOff>88900</xdr:rowOff>
    </xdr:to>
    <xdr:sp macro="" textlink="">
      <xdr:nvSpPr>
        <xdr:cNvPr id="754" name="フローチャート: 判断 753">
          <a:extLst>
            <a:ext uri="{FF2B5EF4-FFF2-40B4-BE49-F238E27FC236}">
              <a16:creationId xmlns:a16="http://schemas.microsoft.com/office/drawing/2014/main" id="{BE89ABBB-4B71-41E5-840F-59EBB9605989}"/>
            </a:ext>
          </a:extLst>
        </xdr:cNvPr>
        <xdr:cNvSpPr/>
      </xdr:nvSpPr>
      <xdr:spPr>
        <a:xfrm>
          <a:off x="19494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2539</xdr:rowOff>
    </xdr:from>
    <xdr:to>
      <xdr:col>98</xdr:col>
      <xdr:colOff>38100</xdr:colOff>
      <xdr:row>104</xdr:row>
      <xdr:rowOff>104139</xdr:rowOff>
    </xdr:to>
    <xdr:sp macro="" textlink="">
      <xdr:nvSpPr>
        <xdr:cNvPr id="755" name="フローチャート: 判断 754">
          <a:extLst>
            <a:ext uri="{FF2B5EF4-FFF2-40B4-BE49-F238E27FC236}">
              <a16:creationId xmlns:a16="http://schemas.microsoft.com/office/drawing/2014/main" id="{01F3A910-76C6-4BD5-A5FA-2BBE3375FF0C}"/>
            </a:ext>
          </a:extLst>
        </xdr:cNvPr>
        <xdr:cNvSpPr/>
      </xdr:nvSpPr>
      <xdr:spPr>
        <a:xfrm>
          <a:off x="18605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847CEB1A-04EC-4A72-976F-C57554AD258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854EA8A0-8189-41DD-A284-22D2A9AF61A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AD4678C8-5CA3-4708-9C10-5B0FEBB2D83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1CB41167-6459-4541-A2B6-2518E49EDB1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695AFB03-6AD4-477E-9521-712D782D99F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151130</xdr:rowOff>
    </xdr:from>
    <xdr:to>
      <xdr:col>116</xdr:col>
      <xdr:colOff>114300</xdr:colOff>
      <xdr:row>108</xdr:row>
      <xdr:rowOff>81280</xdr:rowOff>
    </xdr:to>
    <xdr:sp macro="" textlink="">
      <xdr:nvSpPr>
        <xdr:cNvPr id="761" name="楕円 760">
          <a:extLst>
            <a:ext uri="{FF2B5EF4-FFF2-40B4-BE49-F238E27FC236}">
              <a16:creationId xmlns:a16="http://schemas.microsoft.com/office/drawing/2014/main" id="{22B95BAF-07F5-44C1-9630-94F1D87F76F5}"/>
            </a:ext>
          </a:extLst>
        </xdr:cNvPr>
        <xdr:cNvSpPr/>
      </xdr:nvSpPr>
      <xdr:spPr>
        <a:xfrm>
          <a:off x="221107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66057</xdr:rowOff>
    </xdr:from>
    <xdr:ext cx="469744" cy="259045"/>
    <xdr:sp macro="" textlink="">
      <xdr:nvSpPr>
        <xdr:cNvPr id="762" name="【公民館】&#10;一人当たり面積該当値テキスト">
          <a:extLst>
            <a:ext uri="{FF2B5EF4-FFF2-40B4-BE49-F238E27FC236}">
              <a16:creationId xmlns:a16="http://schemas.microsoft.com/office/drawing/2014/main" id="{FE6F32CC-554E-4907-A8D5-9252E5267980}"/>
            </a:ext>
          </a:extLst>
        </xdr:cNvPr>
        <xdr:cNvSpPr txBox="1"/>
      </xdr:nvSpPr>
      <xdr:spPr>
        <a:xfrm>
          <a:off x="22199600" y="1841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151130</xdr:rowOff>
    </xdr:from>
    <xdr:to>
      <xdr:col>112</xdr:col>
      <xdr:colOff>38100</xdr:colOff>
      <xdr:row>108</xdr:row>
      <xdr:rowOff>81280</xdr:rowOff>
    </xdr:to>
    <xdr:sp macro="" textlink="">
      <xdr:nvSpPr>
        <xdr:cNvPr id="763" name="楕円 762">
          <a:extLst>
            <a:ext uri="{FF2B5EF4-FFF2-40B4-BE49-F238E27FC236}">
              <a16:creationId xmlns:a16="http://schemas.microsoft.com/office/drawing/2014/main" id="{26D5620F-BCC9-4A12-A6C0-F9CE959EDFF1}"/>
            </a:ext>
          </a:extLst>
        </xdr:cNvPr>
        <xdr:cNvSpPr/>
      </xdr:nvSpPr>
      <xdr:spPr>
        <a:xfrm>
          <a:off x="21272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30480</xdr:rowOff>
    </xdr:from>
    <xdr:to>
      <xdr:col>116</xdr:col>
      <xdr:colOff>63500</xdr:colOff>
      <xdr:row>108</xdr:row>
      <xdr:rowOff>30480</xdr:rowOff>
    </xdr:to>
    <xdr:cxnSp macro="">
      <xdr:nvCxnSpPr>
        <xdr:cNvPr id="764" name="直線コネクタ 763">
          <a:extLst>
            <a:ext uri="{FF2B5EF4-FFF2-40B4-BE49-F238E27FC236}">
              <a16:creationId xmlns:a16="http://schemas.microsoft.com/office/drawing/2014/main" id="{A899202B-5D1D-4781-851D-8B48FA634496}"/>
            </a:ext>
          </a:extLst>
        </xdr:cNvPr>
        <xdr:cNvCxnSpPr/>
      </xdr:nvCxnSpPr>
      <xdr:spPr>
        <a:xfrm>
          <a:off x="21323300" y="1854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128270</xdr:rowOff>
    </xdr:from>
    <xdr:to>
      <xdr:col>107</xdr:col>
      <xdr:colOff>101600</xdr:colOff>
      <xdr:row>108</xdr:row>
      <xdr:rowOff>58420</xdr:rowOff>
    </xdr:to>
    <xdr:sp macro="" textlink="">
      <xdr:nvSpPr>
        <xdr:cNvPr id="765" name="楕円 764">
          <a:extLst>
            <a:ext uri="{FF2B5EF4-FFF2-40B4-BE49-F238E27FC236}">
              <a16:creationId xmlns:a16="http://schemas.microsoft.com/office/drawing/2014/main" id="{2CA8D642-D7BA-4A01-8C50-66E563A1BE0F}"/>
            </a:ext>
          </a:extLst>
        </xdr:cNvPr>
        <xdr:cNvSpPr/>
      </xdr:nvSpPr>
      <xdr:spPr>
        <a:xfrm>
          <a:off x="20383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7620</xdr:rowOff>
    </xdr:from>
    <xdr:to>
      <xdr:col>111</xdr:col>
      <xdr:colOff>177800</xdr:colOff>
      <xdr:row>108</xdr:row>
      <xdr:rowOff>30480</xdr:rowOff>
    </xdr:to>
    <xdr:cxnSp macro="">
      <xdr:nvCxnSpPr>
        <xdr:cNvPr id="766" name="直線コネクタ 765">
          <a:extLst>
            <a:ext uri="{FF2B5EF4-FFF2-40B4-BE49-F238E27FC236}">
              <a16:creationId xmlns:a16="http://schemas.microsoft.com/office/drawing/2014/main" id="{20580513-AE6F-46BE-A9C8-3F042138CA37}"/>
            </a:ext>
          </a:extLst>
        </xdr:cNvPr>
        <xdr:cNvCxnSpPr/>
      </xdr:nvCxnSpPr>
      <xdr:spPr>
        <a:xfrm>
          <a:off x="20434300" y="18524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44466</xdr:rowOff>
    </xdr:from>
    <xdr:ext cx="469744" cy="259045"/>
    <xdr:sp macro="" textlink="">
      <xdr:nvSpPr>
        <xdr:cNvPr id="767" name="n_1aveValue【公民館】&#10;一人当たり面積">
          <a:extLst>
            <a:ext uri="{FF2B5EF4-FFF2-40B4-BE49-F238E27FC236}">
              <a16:creationId xmlns:a16="http://schemas.microsoft.com/office/drawing/2014/main" id="{A4ECACF0-CD48-4BA4-8284-3D8BFABBFEA5}"/>
            </a:ext>
          </a:extLst>
        </xdr:cNvPr>
        <xdr:cNvSpPr txBox="1"/>
      </xdr:nvSpPr>
      <xdr:spPr>
        <a:xfrm>
          <a:off x="21075727" y="178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40657</xdr:rowOff>
    </xdr:from>
    <xdr:ext cx="469744" cy="259045"/>
    <xdr:sp macro="" textlink="">
      <xdr:nvSpPr>
        <xdr:cNvPr id="768" name="n_2aveValue【公民館】&#10;一人当たり面積">
          <a:extLst>
            <a:ext uri="{FF2B5EF4-FFF2-40B4-BE49-F238E27FC236}">
              <a16:creationId xmlns:a16="http://schemas.microsoft.com/office/drawing/2014/main" id="{AABB6326-10FD-4EA5-9D87-1A6C5EF2712F}"/>
            </a:ext>
          </a:extLst>
        </xdr:cNvPr>
        <xdr:cNvSpPr txBox="1"/>
      </xdr:nvSpPr>
      <xdr:spPr>
        <a:xfrm>
          <a:off x="201994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105427</xdr:rowOff>
    </xdr:from>
    <xdr:ext cx="469744" cy="259045"/>
    <xdr:sp macro="" textlink="">
      <xdr:nvSpPr>
        <xdr:cNvPr id="769" name="n_3aveValue【公民館】&#10;一人当たり面積">
          <a:extLst>
            <a:ext uri="{FF2B5EF4-FFF2-40B4-BE49-F238E27FC236}">
              <a16:creationId xmlns:a16="http://schemas.microsoft.com/office/drawing/2014/main" id="{B7AC3807-981F-406B-BAFF-F73192E25451}"/>
            </a:ext>
          </a:extLst>
        </xdr:cNvPr>
        <xdr:cNvSpPr txBox="1"/>
      </xdr:nvSpPr>
      <xdr:spPr>
        <a:xfrm>
          <a:off x="19310427"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120666</xdr:rowOff>
    </xdr:from>
    <xdr:ext cx="469744" cy="259045"/>
    <xdr:sp macro="" textlink="">
      <xdr:nvSpPr>
        <xdr:cNvPr id="770" name="n_4aveValue【公民館】&#10;一人当たり面積">
          <a:extLst>
            <a:ext uri="{FF2B5EF4-FFF2-40B4-BE49-F238E27FC236}">
              <a16:creationId xmlns:a16="http://schemas.microsoft.com/office/drawing/2014/main" id="{E7855EB0-1848-48F9-BCAD-7A7D4025DF96}"/>
            </a:ext>
          </a:extLst>
        </xdr:cNvPr>
        <xdr:cNvSpPr txBox="1"/>
      </xdr:nvSpPr>
      <xdr:spPr>
        <a:xfrm>
          <a:off x="184214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72407</xdr:rowOff>
    </xdr:from>
    <xdr:ext cx="469744" cy="259045"/>
    <xdr:sp macro="" textlink="">
      <xdr:nvSpPr>
        <xdr:cNvPr id="771" name="n_1mainValue【公民館】&#10;一人当たり面積">
          <a:extLst>
            <a:ext uri="{FF2B5EF4-FFF2-40B4-BE49-F238E27FC236}">
              <a16:creationId xmlns:a16="http://schemas.microsoft.com/office/drawing/2014/main" id="{28FBABDB-8089-410E-8008-D58E628CB809}"/>
            </a:ext>
          </a:extLst>
        </xdr:cNvPr>
        <xdr:cNvSpPr txBox="1"/>
      </xdr:nvSpPr>
      <xdr:spPr>
        <a:xfrm>
          <a:off x="210757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49547</xdr:rowOff>
    </xdr:from>
    <xdr:ext cx="469744" cy="259045"/>
    <xdr:sp macro="" textlink="">
      <xdr:nvSpPr>
        <xdr:cNvPr id="772" name="n_2mainValue【公民館】&#10;一人当たり面積">
          <a:extLst>
            <a:ext uri="{FF2B5EF4-FFF2-40B4-BE49-F238E27FC236}">
              <a16:creationId xmlns:a16="http://schemas.microsoft.com/office/drawing/2014/main" id="{3AEEDC43-03BE-4158-95AA-874B4B3EB60D}"/>
            </a:ext>
          </a:extLst>
        </xdr:cNvPr>
        <xdr:cNvSpPr txBox="1"/>
      </xdr:nvSpPr>
      <xdr:spPr>
        <a:xfrm>
          <a:off x="201994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3" name="正方形/長方形 772">
          <a:extLst>
            <a:ext uri="{FF2B5EF4-FFF2-40B4-BE49-F238E27FC236}">
              <a16:creationId xmlns:a16="http://schemas.microsoft.com/office/drawing/2014/main" id="{2C644E31-E326-4F7E-8700-E8543DC3264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4" name="正方形/長方形 773">
          <a:extLst>
            <a:ext uri="{FF2B5EF4-FFF2-40B4-BE49-F238E27FC236}">
              <a16:creationId xmlns:a16="http://schemas.microsoft.com/office/drawing/2014/main" id="{A9697224-C69D-4D40-90E4-03685E88063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5" name="テキスト ボックス 774">
          <a:extLst>
            <a:ext uri="{FF2B5EF4-FFF2-40B4-BE49-F238E27FC236}">
              <a16:creationId xmlns:a16="http://schemas.microsoft.com/office/drawing/2014/main" id="{C316F137-CFB3-44CA-866E-466A7885263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類似団体と比較して有形固定資産減価償却率が比較的低い施設は、公営住宅（</a:t>
          </a:r>
          <a:r>
            <a:rPr kumimoji="1" lang="en-US" altLang="ja-JP" sz="1300">
              <a:latin typeface="ＭＳ Ｐゴシック" panose="020B0600070205080204" pitchFamily="50" charset="-128"/>
              <a:ea typeface="ＭＳ Ｐゴシック" panose="020B0600070205080204" pitchFamily="50" charset="-128"/>
            </a:rPr>
            <a:t>35.8</a:t>
          </a:r>
          <a:r>
            <a:rPr kumimoji="1" lang="ja-JP" altLang="en-US" sz="1300">
              <a:latin typeface="ＭＳ Ｐゴシック" panose="020B0600070205080204" pitchFamily="50" charset="-128"/>
              <a:ea typeface="ＭＳ Ｐゴシック" panose="020B0600070205080204" pitchFamily="50" charset="-128"/>
            </a:rPr>
            <a:t>％）、幼稚園・保育所（</a:t>
          </a:r>
          <a:r>
            <a:rPr kumimoji="1" lang="en-US" altLang="ja-JP" sz="1300">
              <a:latin typeface="ＭＳ Ｐゴシック" panose="020B0600070205080204" pitchFamily="50" charset="-128"/>
              <a:ea typeface="ＭＳ Ｐゴシック" panose="020B0600070205080204" pitchFamily="50" charset="-128"/>
            </a:rPr>
            <a:t>25.8</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38.8</a:t>
          </a:r>
          <a:r>
            <a:rPr kumimoji="1" lang="ja-JP" altLang="en-US" sz="1300">
              <a:latin typeface="ＭＳ Ｐゴシック" panose="020B0600070205080204" pitchFamily="50" charset="-128"/>
              <a:ea typeface="ＭＳ Ｐゴシック" panose="020B0600070205080204" pitchFamily="50" charset="-128"/>
            </a:rPr>
            <a:t>％）となっている。当該施設については、計画的に建て替えが進んでいることもあり、築浅の施設が多いため、減価償却率が低くなっている。また、児童館については、一人当たり面積が、類似団体及び県平均を超えており、児童館整備の効果が現れている。</a:t>
          </a:r>
        </a:p>
        <a:p>
          <a:r>
            <a:rPr kumimoji="1" lang="ja-JP" altLang="en-US" sz="1300">
              <a:latin typeface="ＭＳ Ｐゴシック" panose="020B0600070205080204" pitchFamily="50" charset="-128"/>
              <a:ea typeface="ＭＳ Ｐゴシック" panose="020B0600070205080204" pitchFamily="50" charset="-128"/>
            </a:rPr>
            <a:t>一方、公民館（</a:t>
          </a:r>
          <a:r>
            <a:rPr kumimoji="1" lang="en-US" altLang="ja-JP" sz="1300">
              <a:latin typeface="ＭＳ Ｐゴシック" panose="020B0600070205080204" pitchFamily="50" charset="-128"/>
              <a:ea typeface="ＭＳ Ｐゴシック" panose="020B0600070205080204" pitchFamily="50" charset="-128"/>
            </a:rPr>
            <a:t>92.2</a:t>
          </a:r>
          <a:r>
            <a:rPr kumimoji="1" lang="ja-JP" altLang="en-US" sz="1300">
              <a:latin typeface="ＭＳ Ｐゴシック" panose="020B0600070205080204" pitchFamily="50" charset="-128"/>
              <a:ea typeface="ＭＳ Ｐゴシック" panose="020B0600070205080204" pitchFamily="50" charset="-128"/>
            </a:rPr>
            <a:t>％）は、昭和</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年度に供用開始されており、類似団体平均と比較して減価償却率が高く老朽化が進んでいる。今後の資産の管理に当たっては、公共施設等総合管理計画や個別施設計画等に基づき、施設の老朽化の状況と適切な施設サービスの提供水準、負債とのバランスを見ながら取り組み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8253821-7ECD-452E-8EA8-514B0AB69A5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70A9F31-D9FA-4201-A68C-17ADD179DE8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68AE3F8-A1CB-41AB-A473-554CD01603E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ECA2F30-B4F7-45BB-944D-1A666848D14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沖縄県沖縄市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D59F2F9-C3AD-41B5-953B-B51AE6E6478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BDA7C04-4D5A-4EE9-BCD0-D4FA3B6A57B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5D25FEF-4343-4E36-AAA1-1888AAD2C04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59BF0C8-AB60-4AE2-9435-6501179B609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C2C32FF-ACBC-4CD2-89AE-F32BD04EF19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C585C5F-AD99-4F9D-B96A-5CBBF7BCAFC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142,679
140,835
49.72
81,293,466
78,574,481
1,629,130
32,187,220
43,843,787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A38A140-73A2-4D7D-9196-C69D6A50253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94B0806-C481-4021-AB50-7C76A27B3AF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E3E94EB-A2E3-43AA-9BF5-26140072D97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482E4E5-9B9D-47B3-8156-ACF7A3D1EE0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060113C-5436-45AD-9240-2AC5F53D2F7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9F09C00-DB07-484C-889B-116EB7F37F5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D3247A1-01AE-4D03-87A5-457B2D6E5BD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D464116-6443-4AE9-B264-52AF09819A4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96AA0FC-CED9-4988-A1D9-FE8DE180B75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64CFB71-3644-4CB1-AA81-C7FC4DAAE9F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C73F1BF-1FD4-45B7-8D7E-0F076346B1B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3E8EF8E-EEF6-44E8-8B85-7E4B03C81CE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4F22435-A0DA-44FF-99C5-C7CDCE60E33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27E3C30-E6F3-45C9-A1DF-EB162E45390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CF1C4C6-AD7D-4D12-8B5B-B45AF898DB6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D8914D0-D4BB-4D58-97FB-41FE0DD3849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579E759-BCF3-4C64-8E75-0DBBC2C050E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3F95A6E-40B1-4434-92F4-5F30486DC58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A306BEC-A6F2-4E32-BB79-E99209A32EE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971D7C5-7FF1-4AB0-B2B5-38F53F4FBAB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C480B62-0C49-496D-AFE9-B3186042673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91748CB-5983-43FD-8604-2BEBCD4FC76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0749EBD-DFE6-44B5-ACE2-EEB4F5969E6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CE86694-EBCD-42D8-8145-284A886A31C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DF929D4-09EA-413A-A300-5EAE72274F5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F25C51F-49AE-4C7D-B0FE-FADE219FC07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2E74F71-6D1A-430E-A6B9-3E0D5CC14A5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3CF3A64-D836-4094-85FF-542A8D0A91F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149931A-DD02-4FCE-8627-D994B9B6558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718F5AF-E7CC-4047-987E-482496B7E81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D2C818E-B2DC-4DA4-A891-63C7108330C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DDD7865-1202-4285-B223-77D76684750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9A5BC90-7F5B-4138-ADA0-7C239A1C3A7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C149763-50A1-43CF-A8D7-9450E4A9F299}"/>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E81768E-D3D2-4218-A89C-50ECF4F0439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6E78FDA-CBF0-4FE9-82D9-977EA1B062C9}"/>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85B6A22-0E73-49AC-B997-599497AE486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98C774F-AA2A-4554-B243-9B448C3ABEF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556212A-09A0-43DC-95BA-2D78656684F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F31B466-44AC-484A-AFFF-E5EA842F812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22A8D92-B600-4186-AB86-5567808A419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478ABFD-AFB1-436E-A837-ACD92583417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9FAF138-66A8-4092-AF78-2EFEDAA87DA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B1E0C14-F96B-4F85-BE1C-111DB119F008}"/>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33BEAAD-AC49-4CE5-ACFF-B9D0472D24C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3DAE64E2-2B39-403D-9854-6419846231F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2722</xdr:rowOff>
    </xdr:from>
    <xdr:to>
      <xdr:col>24</xdr:col>
      <xdr:colOff>62865</xdr:colOff>
      <xdr:row>41</xdr:row>
      <xdr:rowOff>133350</xdr:rowOff>
    </xdr:to>
    <xdr:cxnSp macro="">
      <xdr:nvCxnSpPr>
        <xdr:cNvPr id="58" name="直線コネクタ 57">
          <a:extLst>
            <a:ext uri="{FF2B5EF4-FFF2-40B4-BE49-F238E27FC236}">
              <a16:creationId xmlns:a16="http://schemas.microsoft.com/office/drawing/2014/main" id="{8FB1E6D2-C34A-4B90-BBB0-B29340FC57B6}"/>
            </a:ext>
          </a:extLst>
        </xdr:cNvPr>
        <xdr:cNvCxnSpPr/>
      </xdr:nvCxnSpPr>
      <xdr:spPr>
        <a:xfrm flipV="1">
          <a:off x="4634865" y="5832022"/>
          <a:ext cx="0" cy="1330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9" name="【図書館】&#10;有形固定資産減価償却率最小値テキスト">
          <a:extLst>
            <a:ext uri="{FF2B5EF4-FFF2-40B4-BE49-F238E27FC236}">
              <a16:creationId xmlns:a16="http://schemas.microsoft.com/office/drawing/2014/main" id="{BC834FF4-6A7B-4E92-9DEC-E7C8AA5E1DE9}"/>
            </a:ext>
          </a:extLst>
        </xdr:cNvPr>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60" name="直線コネクタ 59">
          <a:extLst>
            <a:ext uri="{FF2B5EF4-FFF2-40B4-BE49-F238E27FC236}">
              <a16:creationId xmlns:a16="http://schemas.microsoft.com/office/drawing/2014/main" id="{70178FE7-CB4D-4C4D-908E-EABB9F3107E3}"/>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120849</xdr:rowOff>
    </xdr:from>
    <xdr:ext cx="405111" cy="259045"/>
    <xdr:sp macro="" textlink="">
      <xdr:nvSpPr>
        <xdr:cNvPr id="61" name="【図書館】&#10;有形固定資産減価償却率最大値テキスト">
          <a:extLst>
            <a:ext uri="{FF2B5EF4-FFF2-40B4-BE49-F238E27FC236}">
              <a16:creationId xmlns:a16="http://schemas.microsoft.com/office/drawing/2014/main" id="{A14386CF-ED78-4281-A4AB-C6E9A689D41E}"/>
            </a:ext>
          </a:extLst>
        </xdr:cNvPr>
        <xdr:cNvSpPr txBox="1"/>
      </xdr:nvSpPr>
      <xdr:spPr>
        <a:xfrm>
          <a:off x="4673600" y="560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2722</xdr:rowOff>
    </xdr:from>
    <xdr:to>
      <xdr:col>24</xdr:col>
      <xdr:colOff>152400</xdr:colOff>
      <xdr:row>34</xdr:row>
      <xdr:rowOff>2722</xdr:rowOff>
    </xdr:to>
    <xdr:cxnSp macro="">
      <xdr:nvCxnSpPr>
        <xdr:cNvPr id="62" name="直線コネクタ 61">
          <a:extLst>
            <a:ext uri="{FF2B5EF4-FFF2-40B4-BE49-F238E27FC236}">
              <a16:creationId xmlns:a16="http://schemas.microsoft.com/office/drawing/2014/main" id="{0A44164D-C750-4DC7-94D1-ED2E1A85ABAF}"/>
            </a:ext>
          </a:extLst>
        </xdr:cNvPr>
        <xdr:cNvCxnSpPr/>
      </xdr:nvCxnSpPr>
      <xdr:spPr>
        <a:xfrm>
          <a:off x="4546600" y="583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49547</xdr:rowOff>
    </xdr:from>
    <xdr:ext cx="405111" cy="259045"/>
    <xdr:sp macro="" textlink="">
      <xdr:nvSpPr>
        <xdr:cNvPr id="63" name="【図書館】&#10;有形固定資産減価償却率平均値テキスト">
          <a:extLst>
            <a:ext uri="{FF2B5EF4-FFF2-40B4-BE49-F238E27FC236}">
              <a16:creationId xmlns:a16="http://schemas.microsoft.com/office/drawing/2014/main" id="{20947A73-0A0B-4394-9824-1FDE5D3FF46F}"/>
            </a:ext>
          </a:extLst>
        </xdr:cNvPr>
        <xdr:cNvSpPr txBox="1"/>
      </xdr:nvSpPr>
      <xdr:spPr>
        <a:xfrm>
          <a:off x="4673600" y="639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64" name="フローチャート: 判断 63">
          <a:extLst>
            <a:ext uri="{FF2B5EF4-FFF2-40B4-BE49-F238E27FC236}">
              <a16:creationId xmlns:a16="http://schemas.microsoft.com/office/drawing/2014/main" id="{BBC17F09-63B1-42AE-9DAC-7FC26850AC71}"/>
            </a:ext>
          </a:extLst>
        </xdr:cNvPr>
        <xdr:cNvSpPr/>
      </xdr:nvSpPr>
      <xdr:spPr>
        <a:xfrm>
          <a:off x="4584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97246</xdr:rowOff>
    </xdr:from>
    <xdr:to>
      <xdr:col>20</xdr:col>
      <xdr:colOff>38100</xdr:colOff>
      <xdr:row>38</xdr:row>
      <xdr:rowOff>27395</xdr:rowOff>
    </xdr:to>
    <xdr:sp macro="" textlink="">
      <xdr:nvSpPr>
        <xdr:cNvPr id="65" name="フローチャート: 判断 64">
          <a:extLst>
            <a:ext uri="{FF2B5EF4-FFF2-40B4-BE49-F238E27FC236}">
              <a16:creationId xmlns:a16="http://schemas.microsoft.com/office/drawing/2014/main" id="{1C802FE5-E70F-4130-97C3-0E5D245DA0D4}"/>
            </a:ext>
          </a:extLst>
        </xdr:cNvPr>
        <xdr:cNvSpPr/>
      </xdr:nvSpPr>
      <xdr:spPr>
        <a:xfrm>
          <a:off x="3746500" y="644089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a:extLst>
            <a:ext uri="{FF2B5EF4-FFF2-40B4-BE49-F238E27FC236}">
              <a16:creationId xmlns:a16="http://schemas.microsoft.com/office/drawing/2014/main" id="{96357915-4284-4DD8-8B7F-779DDFA81859}"/>
            </a:ext>
          </a:extLst>
        </xdr:cNvPr>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146231</xdr:rowOff>
    </xdr:from>
    <xdr:to>
      <xdr:col>10</xdr:col>
      <xdr:colOff>165100</xdr:colOff>
      <xdr:row>37</xdr:row>
      <xdr:rowOff>76381</xdr:rowOff>
    </xdr:to>
    <xdr:sp macro="" textlink="">
      <xdr:nvSpPr>
        <xdr:cNvPr id="67" name="フローチャート: 判断 66">
          <a:extLst>
            <a:ext uri="{FF2B5EF4-FFF2-40B4-BE49-F238E27FC236}">
              <a16:creationId xmlns:a16="http://schemas.microsoft.com/office/drawing/2014/main" id="{D7682F46-9933-4FC5-855A-3D2FA7B9FD69}"/>
            </a:ext>
          </a:extLst>
        </xdr:cNvPr>
        <xdr:cNvSpPr/>
      </xdr:nvSpPr>
      <xdr:spPr>
        <a:xfrm>
          <a:off x="1968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10704</xdr:rowOff>
    </xdr:from>
    <xdr:to>
      <xdr:col>6</xdr:col>
      <xdr:colOff>38100</xdr:colOff>
      <xdr:row>37</xdr:row>
      <xdr:rowOff>112304</xdr:rowOff>
    </xdr:to>
    <xdr:sp macro="" textlink="">
      <xdr:nvSpPr>
        <xdr:cNvPr id="68" name="フローチャート: 判断 67">
          <a:extLst>
            <a:ext uri="{FF2B5EF4-FFF2-40B4-BE49-F238E27FC236}">
              <a16:creationId xmlns:a16="http://schemas.microsoft.com/office/drawing/2014/main" id="{7A1CCBDC-1683-4DE5-BC07-BD19559B5FF7}"/>
            </a:ext>
          </a:extLst>
        </xdr:cNvPr>
        <xdr:cNvSpPr/>
      </xdr:nvSpPr>
      <xdr:spPr>
        <a:xfrm>
          <a:off x="1079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0188766-DE9C-42CF-A11B-074D4B6F904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0EA4B23-A767-4254-AE57-44666D85874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3532B4E-1D2D-45F5-BA41-B328DEA82DF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433792B-556E-4622-AA27-522C6840CB2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C318C19-E24B-489E-8254-AA229D54323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7439</xdr:rowOff>
    </xdr:from>
    <xdr:to>
      <xdr:col>24</xdr:col>
      <xdr:colOff>114300</xdr:colOff>
      <xdr:row>34</xdr:row>
      <xdr:rowOff>109039</xdr:rowOff>
    </xdr:to>
    <xdr:sp macro="" textlink="">
      <xdr:nvSpPr>
        <xdr:cNvPr id="74" name="楕円 73">
          <a:extLst>
            <a:ext uri="{FF2B5EF4-FFF2-40B4-BE49-F238E27FC236}">
              <a16:creationId xmlns:a16="http://schemas.microsoft.com/office/drawing/2014/main" id="{7E86A873-298F-42C8-975E-34DD37B0ACAF}"/>
            </a:ext>
          </a:extLst>
        </xdr:cNvPr>
        <xdr:cNvSpPr/>
      </xdr:nvSpPr>
      <xdr:spPr>
        <a:xfrm>
          <a:off x="4584700" y="583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93816</xdr:rowOff>
    </xdr:from>
    <xdr:ext cx="405111" cy="259045"/>
    <xdr:sp macro="" textlink="">
      <xdr:nvSpPr>
        <xdr:cNvPr id="75" name="【図書館】&#10;有形固定資産減価償却率該当値テキスト">
          <a:extLst>
            <a:ext uri="{FF2B5EF4-FFF2-40B4-BE49-F238E27FC236}">
              <a16:creationId xmlns:a16="http://schemas.microsoft.com/office/drawing/2014/main" id="{2C614560-99CE-4128-9F73-388E9ACF7BF4}"/>
            </a:ext>
          </a:extLst>
        </xdr:cNvPr>
        <xdr:cNvSpPr txBox="1"/>
      </xdr:nvSpPr>
      <xdr:spPr>
        <a:xfrm>
          <a:off x="4673600" y="575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146231</xdr:rowOff>
    </xdr:from>
    <xdr:to>
      <xdr:col>20</xdr:col>
      <xdr:colOff>38100</xdr:colOff>
      <xdr:row>34</xdr:row>
      <xdr:rowOff>76381</xdr:rowOff>
    </xdr:to>
    <xdr:sp macro="" textlink="">
      <xdr:nvSpPr>
        <xdr:cNvPr id="76" name="楕円 75">
          <a:extLst>
            <a:ext uri="{FF2B5EF4-FFF2-40B4-BE49-F238E27FC236}">
              <a16:creationId xmlns:a16="http://schemas.microsoft.com/office/drawing/2014/main" id="{CDA8BE63-1F64-48D8-B676-80CC3D704E62}"/>
            </a:ext>
          </a:extLst>
        </xdr:cNvPr>
        <xdr:cNvSpPr/>
      </xdr:nvSpPr>
      <xdr:spPr>
        <a:xfrm>
          <a:off x="3746500" y="580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25581</xdr:rowOff>
    </xdr:from>
    <xdr:to>
      <xdr:col>24</xdr:col>
      <xdr:colOff>63500</xdr:colOff>
      <xdr:row>34</xdr:row>
      <xdr:rowOff>58239</xdr:rowOff>
    </xdr:to>
    <xdr:cxnSp macro="">
      <xdr:nvCxnSpPr>
        <xdr:cNvPr id="77" name="直線コネクタ 76">
          <a:extLst>
            <a:ext uri="{FF2B5EF4-FFF2-40B4-BE49-F238E27FC236}">
              <a16:creationId xmlns:a16="http://schemas.microsoft.com/office/drawing/2014/main" id="{82D5E919-0512-469F-BF80-14855F28A172}"/>
            </a:ext>
          </a:extLst>
        </xdr:cNvPr>
        <xdr:cNvCxnSpPr/>
      </xdr:nvCxnSpPr>
      <xdr:spPr>
        <a:xfrm>
          <a:off x="3797300" y="585488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113574</xdr:rowOff>
    </xdr:from>
    <xdr:to>
      <xdr:col>15</xdr:col>
      <xdr:colOff>101600</xdr:colOff>
      <xdr:row>34</xdr:row>
      <xdr:rowOff>43724</xdr:rowOff>
    </xdr:to>
    <xdr:sp macro="" textlink="">
      <xdr:nvSpPr>
        <xdr:cNvPr id="78" name="楕円 77">
          <a:extLst>
            <a:ext uri="{FF2B5EF4-FFF2-40B4-BE49-F238E27FC236}">
              <a16:creationId xmlns:a16="http://schemas.microsoft.com/office/drawing/2014/main" id="{7D7C0B3B-CA60-4189-91E7-11FBBB78915D}"/>
            </a:ext>
          </a:extLst>
        </xdr:cNvPr>
        <xdr:cNvSpPr/>
      </xdr:nvSpPr>
      <xdr:spPr>
        <a:xfrm>
          <a:off x="2857500" y="57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164374</xdr:rowOff>
    </xdr:from>
    <xdr:to>
      <xdr:col>19</xdr:col>
      <xdr:colOff>177800</xdr:colOff>
      <xdr:row>34</xdr:row>
      <xdr:rowOff>25581</xdr:rowOff>
    </xdr:to>
    <xdr:cxnSp macro="">
      <xdr:nvCxnSpPr>
        <xdr:cNvPr id="79" name="直線コネクタ 78">
          <a:extLst>
            <a:ext uri="{FF2B5EF4-FFF2-40B4-BE49-F238E27FC236}">
              <a16:creationId xmlns:a16="http://schemas.microsoft.com/office/drawing/2014/main" id="{8CD579EB-779B-4B68-BA1A-E573926A20A6}"/>
            </a:ext>
          </a:extLst>
        </xdr:cNvPr>
        <xdr:cNvCxnSpPr/>
      </xdr:nvCxnSpPr>
      <xdr:spPr>
        <a:xfrm>
          <a:off x="2908300" y="58222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18523</xdr:rowOff>
    </xdr:from>
    <xdr:ext cx="405111" cy="259045"/>
    <xdr:sp macro="" textlink="">
      <xdr:nvSpPr>
        <xdr:cNvPr id="80" name="n_1aveValue【図書館】&#10;有形固定資産減価償却率">
          <a:extLst>
            <a:ext uri="{FF2B5EF4-FFF2-40B4-BE49-F238E27FC236}">
              <a16:creationId xmlns:a16="http://schemas.microsoft.com/office/drawing/2014/main" id="{1FC352C1-C1E6-48C3-8196-B43D40157A21}"/>
            </a:ext>
          </a:extLst>
        </xdr:cNvPr>
        <xdr:cNvSpPr txBox="1"/>
      </xdr:nvSpPr>
      <xdr:spPr>
        <a:xfrm>
          <a:off x="3582044" y="653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51180</xdr:rowOff>
    </xdr:from>
    <xdr:ext cx="405111" cy="259045"/>
    <xdr:sp macro="" textlink="">
      <xdr:nvSpPr>
        <xdr:cNvPr id="81" name="n_2aveValue【図書館】&#10;有形固定資産減価償却率">
          <a:extLst>
            <a:ext uri="{FF2B5EF4-FFF2-40B4-BE49-F238E27FC236}">
              <a16:creationId xmlns:a16="http://schemas.microsoft.com/office/drawing/2014/main" id="{6DE86BCC-7A02-403D-9179-7EFC0343E3BA}"/>
            </a:ext>
          </a:extLst>
        </xdr:cNvPr>
        <xdr:cNvSpPr txBox="1"/>
      </xdr:nvSpPr>
      <xdr:spPr>
        <a:xfrm>
          <a:off x="27057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92908</xdr:rowOff>
    </xdr:from>
    <xdr:ext cx="405111" cy="259045"/>
    <xdr:sp macro="" textlink="">
      <xdr:nvSpPr>
        <xdr:cNvPr id="82" name="n_3aveValue【図書館】&#10;有形固定資産減価償却率">
          <a:extLst>
            <a:ext uri="{FF2B5EF4-FFF2-40B4-BE49-F238E27FC236}">
              <a16:creationId xmlns:a16="http://schemas.microsoft.com/office/drawing/2014/main" id="{94A84AFF-D857-4471-9B40-185B47D8F85A}"/>
            </a:ext>
          </a:extLst>
        </xdr:cNvPr>
        <xdr:cNvSpPr txBox="1"/>
      </xdr:nvSpPr>
      <xdr:spPr>
        <a:xfrm>
          <a:off x="1816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128831</xdr:rowOff>
    </xdr:from>
    <xdr:ext cx="405111" cy="259045"/>
    <xdr:sp macro="" textlink="">
      <xdr:nvSpPr>
        <xdr:cNvPr id="83" name="n_4aveValue【図書館】&#10;有形固定資産減価償却率">
          <a:extLst>
            <a:ext uri="{FF2B5EF4-FFF2-40B4-BE49-F238E27FC236}">
              <a16:creationId xmlns:a16="http://schemas.microsoft.com/office/drawing/2014/main" id="{D44521E3-F1B8-4EEE-B978-7F94DB0EB7C4}"/>
            </a:ext>
          </a:extLst>
        </xdr:cNvPr>
        <xdr:cNvSpPr txBox="1"/>
      </xdr:nvSpPr>
      <xdr:spPr>
        <a:xfrm>
          <a:off x="927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92908</xdr:rowOff>
    </xdr:from>
    <xdr:ext cx="405111" cy="259045"/>
    <xdr:sp macro="" textlink="">
      <xdr:nvSpPr>
        <xdr:cNvPr id="84" name="n_1mainValue【図書館】&#10;有形固定資産減価償却率">
          <a:extLst>
            <a:ext uri="{FF2B5EF4-FFF2-40B4-BE49-F238E27FC236}">
              <a16:creationId xmlns:a16="http://schemas.microsoft.com/office/drawing/2014/main" id="{1C680558-6D21-4900-BF18-E87FEB1E1862}"/>
            </a:ext>
          </a:extLst>
        </xdr:cNvPr>
        <xdr:cNvSpPr txBox="1"/>
      </xdr:nvSpPr>
      <xdr:spPr>
        <a:xfrm>
          <a:off x="3582044" y="5579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32</xdr:row>
      <xdr:rowOff>60251</xdr:rowOff>
    </xdr:from>
    <xdr:ext cx="340478" cy="259045"/>
    <xdr:sp macro="" textlink="">
      <xdr:nvSpPr>
        <xdr:cNvPr id="85" name="n_2mainValue【図書館】&#10;有形固定資産減価償却率">
          <a:extLst>
            <a:ext uri="{FF2B5EF4-FFF2-40B4-BE49-F238E27FC236}">
              <a16:creationId xmlns:a16="http://schemas.microsoft.com/office/drawing/2014/main" id="{F03709E0-14FF-4D70-AF5C-B82EDEB651FA}"/>
            </a:ext>
          </a:extLst>
        </xdr:cNvPr>
        <xdr:cNvSpPr txBox="1"/>
      </xdr:nvSpPr>
      <xdr:spPr>
        <a:xfrm>
          <a:off x="2738061" y="5546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C12F93B0-3892-48E8-BEB3-7837FE0DD6C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AB688307-97E0-452F-A055-7894E7142FB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3FD9CAD-846F-43DA-889B-3A80CB6AC0F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F52352FD-5D2E-4BFC-A059-CC9C95A8378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D07C76F6-0D66-4C85-837E-132B5D41FFD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352220A1-03D0-4185-83F2-20F74CD38C2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15D9540-8D7F-4BF4-A2DE-CB30B481D19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627E1615-6B4B-4E88-A8FC-628528DFFDD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8603CB88-F952-41FF-AFCF-B685BD0D5C4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17A43D80-9B57-41C1-BB06-C2D7C6B0FE7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a:extLst>
            <a:ext uri="{FF2B5EF4-FFF2-40B4-BE49-F238E27FC236}">
              <a16:creationId xmlns:a16="http://schemas.microsoft.com/office/drawing/2014/main" id="{FECEC458-1EE4-4719-B87D-57A438CC26F8}"/>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a:extLst>
            <a:ext uri="{FF2B5EF4-FFF2-40B4-BE49-F238E27FC236}">
              <a16:creationId xmlns:a16="http://schemas.microsoft.com/office/drawing/2014/main" id="{C817F52F-B5E3-4025-BA72-0BF69B64C709}"/>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a:extLst>
            <a:ext uri="{FF2B5EF4-FFF2-40B4-BE49-F238E27FC236}">
              <a16:creationId xmlns:a16="http://schemas.microsoft.com/office/drawing/2014/main" id="{3EF32553-F77E-4087-A982-445EADC29617}"/>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a:extLst>
            <a:ext uri="{FF2B5EF4-FFF2-40B4-BE49-F238E27FC236}">
              <a16:creationId xmlns:a16="http://schemas.microsoft.com/office/drawing/2014/main" id="{18ABC930-5120-4DA4-BF75-2488DE97ECFC}"/>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a:extLst>
            <a:ext uri="{FF2B5EF4-FFF2-40B4-BE49-F238E27FC236}">
              <a16:creationId xmlns:a16="http://schemas.microsoft.com/office/drawing/2014/main" id="{419FCBC7-F228-4E81-BFD0-4D9E0B37B04E}"/>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a:extLst>
            <a:ext uri="{FF2B5EF4-FFF2-40B4-BE49-F238E27FC236}">
              <a16:creationId xmlns:a16="http://schemas.microsoft.com/office/drawing/2014/main" id="{21A02B7A-9A2A-4FDB-8176-70B3DCDF7516}"/>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a:extLst>
            <a:ext uri="{FF2B5EF4-FFF2-40B4-BE49-F238E27FC236}">
              <a16:creationId xmlns:a16="http://schemas.microsoft.com/office/drawing/2014/main" id="{DB90BAFA-9474-4AC8-84AB-1FB59D3F1C13}"/>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a:extLst>
            <a:ext uri="{FF2B5EF4-FFF2-40B4-BE49-F238E27FC236}">
              <a16:creationId xmlns:a16="http://schemas.microsoft.com/office/drawing/2014/main" id="{D43BBBC7-97F1-47F0-AC80-89EC29368A66}"/>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a:extLst>
            <a:ext uri="{FF2B5EF4-FFF2-40B4-BE49-F238E27FC236}">
              <a16:creationId xmlns:a16="http://schemas.microsoft.com/office/drawing/2014/main" id="{62AA9858-4EB3-45CE-81B0-242F6334DCB7}"/>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a:extLst>
            <a:ext uri="{FF2B5EF4-FFF2-40B4-BE49-F238E27FC236}">
              <a16:creationId xmlns:a16="http://schemas.microsoft.com/office/drawing/2014/main" id="{C9F5212E-451A-421F-AA32-229EC27D0373}"/>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a:extLst>
            <a:ext uri="{FF2B5EF4-FFF2-40B4-BE49-F238E27FC236}">
              <a16:creationId xmlns:a16="http://schemas.microsoft.com/office/drawing/2014/main" id="{509648B1-E54B-440A-9FD7-F1B33340DB48}"/>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a:extLst>
            <a:ext uri="{FF2B5EF4-FFF2-40B4-BE49-F238E27FC236}">
              <a16:creationId xmlns:a16="http://schemas.microsoft.com/office/drawing/2014/main" id="{110AF706-9B24-473B-8FA9-1B40BCD6292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3D0A8888-4854-40A0-8344-F8C95DACDAA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E19EB9E4-B324-4B36-AAB2-7595CCEA30A5}"/>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CE5CA635-5672-499E-BFDD-7631C3EBC3C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11" name="直線コネクタ 110">
          <a:extLst>
            <a:ext uri="{FF2B5EF4-FFF2-40B4-BE49-F238E27FC236}">
              <a16:creationId xmlns:a16="http://schemas.microsoft.com/office/drawing/2014/main" id="{4DC0231E-B4B2-4A17-89BD-20F29363BCC5}"/>
            </a:ext>
          </a:extLst>
        </xdr:cNvPr>
        <xdr:cNvCxnSpPr/>
      </xdr:nvCxnSpPr>
      <xdr:spPr>
        <a:xfrm flipV="1">
          <a:off x="10476865" y="5856514"/>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2" name="【図書館】&#10;一人当たり面積最小値テキスト">
          <a:extLst>
            <a:ext uri="{FF2B5EF4-FFF2-40B4-BE49-F238E27FC236}">
              <a16:creationId xmlns:a16="http://schemas.microsoft.com/office/drawing/2014/main" id="{6184E93F-DF93-4501-9B36-917005AFA17C}"/>
            </a:ext>
          </a:extLst>
        </xdr:cNvPr>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3" name="直線コネクタ 112">
          <a:extLst>
            <a:ext uri="{FF2B5EF4-FFF2-40B4-BE49-F238E27FC236}">
              <a16:creationId xmlns:a16="http://schemas.microsoft.com/office/drawing/2014/main" id="{F9045B06-BCCB-40A3-87DA-7DAA0F55D698}"/>
            </a:ext>
          </a:extLst>
        </xdr:cNvPr>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14" name="【図書館】&#10;一人当たり面積最大値テキスト">
          <a:extLst>
            <a:ext uri="{FF2B5EF4-FFF2-40B4-BE49-F238E27FC236}">
              <a16:creationId xmlns:a16="http://schemas.microsoft.com/office/drawing/2014/main" id="{26A6CCB5-BDAF-4600-8990-899EE8F39D51}"/>
            </a:ext>
          </a:extLst>
        </xdr:cNvPr>
        <xdr:cNvSpPr txBox="1"/>
      </xdr:nvSpPr>
      <xdr:spPr>
        <a:xfrm>
          <a:off x="105156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15" name="直線コネクタ 114">
          <a:extLst>
            <a:ext uri="{FF2B5EF4-FFF2-40B4-BE49-F238E27FC236}">
              <a16:creationId xmlns:a16="http://schemas.microsoft.com/office/drawing/2014/main" id="{31412E7D-1FDD-4C6C-8021-E487E93D6E19}"/>
            </a:ext>
          </a:extLst>
        </xdr:cNvPr>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131734</xdr:rowOff>
    </xdr:from>
    <xdr:ext cx="469744" cy="259045"/>
    <xdr:sp macro="" textlink="">
      <xdr:nvSpPr>
        <xdr:cNvPr id="116" name="【図書館】&#10;一人当たり面積平均値テキスト">
          <a:extLst>
            <a:ext uri="{FF2B5EF4-FFF2-40B4-BE49-F238E27FC236}">
              <a16:creationId xmlns:a16="http://schemas.microsoft.com/office/drawing/2014/main" id="{F9597D40-9C34-4ED3-8279-668B77E04B29}"/>
            </a:ext>
          </a:extLst>
        </xdr:cNvPr>
        <xdr:cNvSpPr txBox="1"/>
      </xdr:nvSpPr>
      <xdr:spPr>
        <a:xfrm>
          <a:off x="10515600" y="6818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17" name="フローチャート: 判断 116">
          <a:extLst>
            <a:ext uri="{FF2B5EF4-FFF2-40B4-BE49-F238E27FC236}">
              <a16:creationId xmlns:a16="http://schemas.microsoft.com/office/drawing/2014/main" id="{F18F3A2F-76A9-4776-95E1-DE53D6622BAF}"/>
            </a:ext>
          </a:extLst>
        </xdr:cNvPr>
        <xdr:cNvSpPr/>
      </xdr:nvSpPr>
      <xdr:spPr>
        <a:xfrm>
          <a:off x="104267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164193</xdr:rowOff>
    </xdr:from>
    <xdr:to>
      <xdr:col>50</xdr:col>
      <xdr:colOff>165100</xdr:colOff>
      <xdr:row>40</xdr:row>
      <xdr:rowOff>94343</xdr:rowOff>
    </xdr:to>
    <xdr:sp macro="" textlink="">
      <xdr:nvSpPr>
        <xdr:cNvPr id="118" name="フローチャート: 判断 117">
          <a:extLst>
            <a:ext uri="{FF2B5EF4-FFF2-40B4-BE49-F238E27FC236}">
              <a16:creationId xmlns:a16="http://schemas.microsoft.com/office/drawing/2014/main" id="{EE65F3A0-055F-4A90-9CA6-EA53FD96E837}"/>
            </a:ext>
          </a:extLst>
        </xdr:cNvPr>
        <xdr:cNvSpPr/>
      </xdr:nvSpPr>
      <xdr:spPr>
        <a:xfrm>
          <a:off x="9588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11793</xdr:rowOff>
    </xdr:from>
    <xdr:to>
      <xdr:col>46</xdr:col>
      <xdr:colOff>38100</xdr:colOff>
      <xdr:row>39</xdr:row>
      <xdr:rowOff>113393</xdr:rowOff>
    </xdr:to>
    <xdr:sp macro="" textlink="">
      <xdr:nvSpPr>
        <xdr:cNvPr id="119" name="フローチャート: 判断 118">
          <a:extLst>
            <a:ext uri="{FF2B5EF4-FFF2-40B4-BE49-F238E27FC236}">
              <a16:creationId xmlns:a16="http://schemas.microsoft.com/office/drawing/2014/main" id="{8D36B3AA-1D5C-4F30-A7B6-DA6CEF90D0B2}"/>
            </a:ext>
          </a:extLst>
        </xdr:cNvPr>
        <xdr:cNvSpPr/>
      </xdr:nvSpPr>
      <xdr:spPr>
        <a:xfrm>
          <a:off x="8699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44450</xdr:rowOff>
    </xdr:from>
    <xdr:to>
      <xdr:col>41</xdr:col>
      <xdr:colOff>101600</xdr:colOff>
      <xdr:row>39</xdr:row>
      <xdr:rowOff>146050</xdr:rowOff>
    </xdr:to>
    <xdr:sp macro="" textlink="">
      <xdr:nvSpPr>
        <xdr:cNvPr id="120" name="フローチャート: 判断 119">
          <a:extLst>
            <a:ext uri="{FF2B5EF4-FFF2-40B4-BE49-F238E27FC236}">
              <a16:creationId xmlns:a16="http://schemas.microsoft.com/office/drawing/2014/main" id="{1BB07FE8-9388-4EC3-A6F3-A982A5E9AF62}"/>
            </a:ext>
          </a:extLst>
        </xdr:cNvPr>
        <xdr:cNvSpPr/>
      </xdr:nvSpPr>
      <xdr:spPr>
        <a:xfrm>
          <a:off x="7810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66222</xdr:rowOff>
    </xdr:from>
    <xdr:to>
      <xdr:col>36</xdr:col>
      <xdr:colOff>165100</xdr:colOff>
      <xdr:row>39</xdr:row>
      <xdr:rowOff>167822</xdr:rowOff>
    </xdr:to>
    <xdr:sp macro="" textlink="">
      <xdr:nvSpPr>
        <xdr:cNvPr id="121" name="フローチャート: 判断 120">
          <a:extLst>
            <a:ext uri="{FF2B5EF4-FFF2-40B4-BE49-F238E27FC236}">
              <a16:creationId xmlns:a16="http://schemas.microsoft.com/office/drawing/2014/main" id="{CBD5ED5B-37D3-47BB-B01A-0058156FC565}"/>
            </a:ext>
          </a:extLst>
        </xdr:cNvPr>
        <xdr:cNvSpPr/>
      </xdr:nvSpPr>
      <xdr:spPr>
        <a:xfrm>
          <a:off x="6921500" y="675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BC16BAE3-8F23-44CA-BCFA-B865116DEF9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CF5E38AA-D223-454E-AA6A-A72BF1C35A1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7677F23-93A8-4BED-9E50-D2BF735B533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B311AA1-E268-4B30-AE0E-8D9C6AD1D91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DD24853-59CB-4E52-AB65-56CB0F2BE93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147864</xdr:rowOff>
    </xdr:from>
    <xdr:to>
      <xdr:col>55</xdr:col>
      <xdr:colOff>50800</xdr:colOff>
      <xdr:row>34</xdr:row>
      <xdr:rowOff>78014</xdr:rowOff>
    </xdr:to>
    <xdr:sp macro="" textlink="">
      <xdr:nvSpPr>
        <xdr:cNvPr id="127" name="楕円 126">
          <a:extLst>
            <a:ext uri="{FF2B5EF4-FFF2-40B4-BE49-F238E27FC236}">
              <a16:creationId xmlns:a16="http://schemas.microsoft.com/office/drawing/2014/main" id="{96F5087E-68E4-45C5-BA81-1A5266342A6D}"/>
            </a:ext>
          </a:extLst>
        </xdr:cNvPr>
        <xdr:cNvSpPr/>
      </xdr:nvSpPr>
      <xdr:spPr>
        <a:xfrm>
          <a:off x="10426700" y="58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100891</xdr:rowOff>
    </xdr:from>
    <xdr:ext cx="469744" cy="259045"/>
    <xdr:sp macro="" textlink="">
      <xdr:nvSpPr>
        <xdr:cNvPr id="128" name="【図書館】&#10;一人当たり面積該当値テキスト">
          <a:extLst>
            <a:ext uri="{FF2B5EF4-FFF2-40B4-BE49-F238E27FC236}">
              <a16:creationId xmlns:a16="http://schemas.microsoft.com/office/drawing/2014/main" id="{B38A0B78-2E59-4286-8EBF-910CBE3D81E3}"/>
            </a:ext>
          </a:extLst>
        </xdr:cNvPr>
        <xdr:cNvSpPr txBox="1"/>
      </xdr:nvSpPr>
      <xdr:spPr>
        <a:xfrm>
          <a:off x="10515600" y="575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147864</xdr:rowOff>
    </xdr:from>
    <xdr:to>
      <xdr:col>50</xdr:col>
      <xdr:colOff>165100</xdr:colOff>
      <xdr:row>34</xdr:row>
      <xdr:rowOff>78014</xdr:rowOff>
    </xdr:to>
    <xdr:sp macro="" textlink="">
      <xdr:nvSpPr>
        <xdr:cNvPr id="129" name="楕円 128">
          <a:extLst>
            <a:ext uri="{FF2B5EF4-FFF2-40B4-BE49-F238E27FC236}">
              <a16:creationId xmlns:a16="http://schemas.microsoft.com/office/drawing/2014/main" id="{CB7040E4-EC8B-4F8F-8F52-D27EE5F1D7B5}"/>
            </a:ext>
          </a:extLst>
        </xdr:cNvPr>
        <xdr:cNvSpPr/>
      </xdr:nvSpPr>
      <xdr:spPr>
        <a:xfrm>
          <a:off x="9588500" y="58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27214</xdr:rowOff>
    </xdr:from>
    <xdr:to>
      <xdr:col>55</xdr:col>
      <xdr:colOff>0</xdr:colOff>
      <xdr:row>34</xdr:row>
      <xdr:rowOff>27214</xdr:rowOff>
    </xdr:to>
    <xdr:cxnSp macro="">
      <xdr:nvCxnSpPr>
        <xdr:cNvPr id="130" name="直線コネクタ 129">
          <a:extLst>
            <a:ext uri="{FF2B5EF4-FFF2-40B4-BE49-F238E27FC236}">
              <a16:creationId xmlns:a16="http://schemas.microsoft.com/office/drawing/2014/main" id="{C8B3B0E5-76AB-4282-8634-BC8060C99A63}"/>
            </a:ext>
          </a:extLst>
        </xdr:cNvPr>
        <xdr:cNvCxnSpPr/>
      </xdr:nvCxnSpPr>
      <xdr:spPr>
        <a:xfrm>
          <a:off x="9639300" y="58565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147864</xdr:rowOff>
    </xdr:from>
    <xdr:to>
      <xdr:col>46</xdr:col>
      <xdr:colOff>38100</xdr:colOff>
      <xdr:row>34</xdr:row>
      <xdr:rowOff>78014</xdr:rowOff>
    </xdr:to>
    <xdr:sp macro="" textlink="">
      <xdr:nvSpPr>
        <xdr:cNvPr id="131" name="楕円 130">
          <a:extLst>
            <a:ext uri="{FF2B5EF4-FFF2-40B4-BE49-F238E27FC236}">
              <a16:creationId xmlns:a16="http://schemas.microsoft.com/office/drawing/2014/main" id="{03F80B6D-CC7C-4A20-9C43-A00389115ED1}"/>
            </a:ext>
          </a:extLst>
        </xdr:cNvPr>
        <xdr:cNvSpPr/>
      </xdr:nvSpPr>
      <xdr:spPr>
        <a:xfrm>
          <a:off x="8699500" y="58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27214</xdr:rowOff>
    </xdr:from>
    <xdr:to>
      <xdr:col>50</xdr:col>
      <xdr:colOff>114300</xdr:colOff>
      <xdr:row>34</xdr:row>
      <xdr:rowOff>27214</xdr:rowOff>
    </xdr:to>
    <xdr:cxnSp macro="">
      <xdr:nvCxnSpPr>
        <xdr:cNvPr id="132" name="直線コネクタ 131">
          <a:extLst>
            <a:ext uri="{FF2B5EF4-FFF2-40B4-BE49-F238E27FC236}">
              <a16:creationId xmlns:a16="http://schemas.microsoft.com/office/drawing/2014/main" id="{7A3045A6-E8D0-4ACB-A29C-CE80462DA035}"/>
            </a:ext>
          </a:extLst>
        </xdr:cNvPr>
        <xdr:cNvCxnSpPr/>
      </xdr:nvCxnSpPr>
      <xdr:spPr>
        <a:xfrm>
          <a:off x="8750300" y="5856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85470</xdr:rowOff>
    </xdr:from>
    <xdr:ext cx="469744" cy="259045"/>
    <xdr:sp macro="" textlink="">
      <xdr:nvSpPr>
        <xdr:cNvPr id="133" name="n_1aveValue【図書館】&#10;一人当たり面積">
          <a:extLst>
            <a:ext uri="{FF2B5EF4-FFF2-40B4-BE49-F238E27FC236}">
              <a16:creationId xmlns:a16="http://schemas.microsoft.com/office/drawing/2014/main" id="{681F112B-8881-4C33-92A3-B6562C542EE1}"/>
            </a:ext>
          </a:extLst>
        </xdr:cNvPr>
        <xdr:cNvSpPr txBox="1"/>
      </xdr:nvSpPr>
      <xdr:spPr>
        <a:xfrm>
          <a:off x="93917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104520</xdr:rowOff>
    </xdr:from>
    <xdr:ext cx="469744" cy="259045"/>
    <xdr:sp macro="" textlink="">
      <xdr:nvSpPr>
        <xdr:cNvPr id="134" name="n_2aveValue【図書館】&#10;一人当たり面積">
          <a:extLst>
            <a:ext uri="{FF2B5EF4-FFF2-40B4-BE49-F238E27FC236}">
              <a16:creationId xmlns:a16="http://schemas.microsoft.com/office/drawing/2014/main" id="{08B303CE-7918-44F7-AE9E-4123FB4793AC}"/>
            </a:ext>
          </a:extLst>
        </xdr:cNvPr>
        <xdr:cNvSpPr txBox="1"/>
      </xdr:nvSpPr>
      <xdr:spPr>
        <a:xfrm>
          <a:off x="8515427" y="679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162577</xdr:rowOff>
    </xdr:from>
    <xdr:ext cx="469744" cy="259045"/>
    <xdr:sp macro="" textlink="">
      <xdr:nvSpPr>
        <xdr:cNvPr id="135" name="n_3aveValue【図書館】&#10;一人当たり面積">
          <a:extLst>
            <a:ext uri="{FF2B5EF4-FFF2-40B4-BE49-F238E27FC236}">
              <a16:creationId xmlns:a16="http://schemas.microsoft.com/office/drawing/2014/main" id="{ED97DAE8-CBDE-4E60-AE3B-66C267856EA0}"/>
            </a:ext>
          </a:extLst>
        </xdr:cNvPr>
        <xdr:cNvSpPr txBox="1"/>
      </xdr:nvSpPr>
      <xdr:spPr>
        <a:xfrm>
          <a:off x="7626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12899</xdr:rowOff>
    </xdr:from>
    <xdr:ext cx="469744" cy="259045"/>
    <xdr:sp macro="" textlink="">
      <xdr:nvSpPr>
        <xdr:cNvPr id="136" name="n_4aveValue【図書館】&#10;一人当たり面積">
          <a:extLst>
            <a:ext uri="{FF2B5EF4-FFF2-40B4-BE49-F238E27FC236}">
              <a16:creationId xmlns:a16="http://schemas.microsoft.com/office/drawing/2014/main" id="{E2B0D600-715F-4B0A-A538-9521B9B613E0}"/>
            </a:ext>
          </a:extLst>
        </xdr:cNvPr>
        <xdr:cNvSpPr txBox="1"/>
      </xdr:nvSpPr>
      <xdr:spPr>
        <a:xfrm>
          <a:off x="6737427" y="652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94541</xdr:rowOff>
    </xdr:from>
    <xdr:ext cx="469744" cy="259045"/>
    <xdr:sp macro="" textlink="">
      <xdr:nvSpPr>
        <xdr:cNvPr id="137" name="n_1mainValue【図書館】&#10;一人当たり面積">
          <a:extLst>
            <a:ext uri="{FF2B5EF4-FFF2-40B4-BE49-F238E27FC236}">
              <a16:creationId xmlns:a16="http://schemas.microsoft.com/office/drawing/2014/main" id="{A7FBE5D5-5BA6-4E31-A28A-6D1E32C1326E}"/>
            </a:ext>
          </a:extLst>
        </xdr:cNvPr>
        <xdr:cNvSpPr txBox="1"/>
      </xdr:nvSpPr>
      <xdr:spPr>
        <a:xfrm>
          <a:off x="9391727" y="558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94541</xdr:rowOff>
    </xdr:from>
    <xdr:ext cx="469744" cy="259045"/>
    <xdr:sp macro="" textlink="">
      <xdr:nvSpPr>
        <xdr:cNvPr id="138" name="n_2mainValue【図書館】&#10;一人当たり面積">
          <a:extLst>
            <a:ext uri="{FF2B5EF4-FFF2-40B4-BE49-F238E27FC236}">
              <a16:creationId xmlns:a16="http://schemas.microsoft.com/office/drawing/2014/main" id="{0399B97B-AA3E-4787-B34F-35024B69ADDE}"/>
            </a:ext>
          </a:extLst>
        </xdr:cNvPr>
        <xdr:cNvSpPr txBox="1"/>
      </xdr:nvSpPr>
      <xdr:spPr>
        <a:xfrm>
          <a:off x="8515427" y="558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F7B424B4-5C9D-4D9B-B08A-B2CC46D251F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50D6F057-DD5B-4280-B495-E65CB36140C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B7F3AD91-1B0B-4714-8554-9DB1680B1CB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05D7AAB0-1596-41CF-9980-92B5466F27B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861EB839-9BA1-4E21-BE8A-3BC27330769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D2BAE51A-9BEC-4790-BDBF-12CD74617A7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99819A95-F4E8-4E0B-9C8E-B82DBC01F60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D4541C8C-1C84-431A-BDD9-DC188BE0E9A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C23B2B62-2FB6-48EC-A49A-642F80157F7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E925C808-2DC4-49C1-BA0A-7774C1C4B39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a:extLst>
            <a:ext uri="{FF2B5EF4-FFF2-40B4-BE49-F238E27FC236}">
              <a16:creationId xmlns:a16="http://schemas.microsoft.com/office/drawing/2014/main" id="{E2EABEE8-D218-4BF8-B037-34D48AEB474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a:extLst>
            <a:ext uri="{FF2B5EF4-FFF2-40B4-BE49-F238E27FC236}">
              <a16:creationId xmlns:a16="http://schemas.microsoft.com/office/drawing/2014/main" id="{3B6C7110-4A16-48B5-8BC1-36F23F30E79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a:extLst>
            <a:ext uri="{FF2B5EF4-FFF2-40B4-BE49-F238E27FC236}">
              <a16:creationId xmlns:a16="http://schemas.microsoft.com/office/drawing/2014/main" id="{621E5CF8-24AB-42CD-9EB6-6E4AEF83358F}"/>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a:extLst>
            <a:ext uri="{FF2B5EF4-FFF2-40B4-BE49-F238E27FC236}">
              <a16:creationId xmlns:a16="http://schemas.microsoft.com/office/drawing/2014/main" id="{33347777-44C0-4BCB-A572-E4FBC3FE73D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a:extLst>
            <a:ext uri="{FF2B5EF4-FFF2-40B4-BE49-F238E27FC236}">
              <a16:creationId xmlns:a16="http://schemas.microsoft.com/office/drawing/2014/main" id="{D3D80ED3-2695-4002-A56E-0C9D4D21854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a:extLst>
            <a:ext uri="{FF2B5EF4-FFF2-40B4-BE49-F238E27FC236}">
              <a16:creationId xmlns:a16="http://schemas.microsoft.com/office/drawing/2014/main" id="{AF3E65BD-A9DC-488C-88EB-49886EB4D21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a:extLst>
            <a:ext uri="{FF2B5EF4-FFF2-40B4-BE49-F238E27FC236}">
              <a16:creationId xmlns:a16="http://schemas.microsoft.com/office/drawing/2014/main" id="{4DF70AC0-2610-4051-8E3F-3F919BC4726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a:extLst>
            <a:ext uri="{FF2B5EF4-FFF2-40B4-BE49-F238E27FC236}">
              <a16:creationId xmlns:a16="http://schemas.microsoft.com/office/drawing/2014/main" id="{EE7B1911-1CE8-463F-98EB-CA9B5A9A84D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a:extLst>
            <a:ext uri="{FF2B5EF4-FFF2-40B4-BE49-F238E27FC236}">
              <a16:creationId xmlns:a16="http://schemas.microsoft.com/office/drawing/2014/main" id="{30A47FCE-6C8D-449F-99D2-BCAEB8E1ABD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a:extLst>
            <a:ext uri="{FF2B5EF4-FFF2-40B4-BE49-F238E27FC236}">
              <a16:creationId xmlns:a16="http://schemas.microsoft.com/office/drawing/2014/main" id="{839C8E01-56B1-43D1-B8DC-D548EED0382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9" name="テキスト ボックス 158">
          <a:extLst>
            <a:ext uri="{FF2B5EF4-FFF2-40B4-BE49-F238E27FC236}">
              <a16:creationId xmlns:a16="http://schemas.microsoft.com/office/drawing/2014/main" id="{12775D99-AE64-4695-A69E-1A364C2F54DA}"/>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4479C8C2-92A9-44BF-9A0E-C8F2E12FAA8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1" name="テキスト ボックス 160">
          <a:extLst>
            <a:ext uri="{FF2B5EF4-FFF2-40B4-BE49-F238E27FC236}">
              <a16:creationId xmlns:a16="http://schemas.microsoft.com/office/drawing/2014/main" id="{205A370F-2386-4784-9EB3-B57CECB735BE}"/>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a:extLst>
            <a:ext uri="{FF2B5EF4-FFF2-40B4-BE49-F238E27FC236}">
              <a16:creationId xmlns:a16="http://schemas.microsoft.com/office/drawing/2014/main" id="{0DD4C7DE-9FE0-497B-81BC-437ADF4D124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135255</xdr:rowOff>
    </xdr:from>
    <xdr:to>
      <xdr:col>24</xdr:col>
      <xdr:colOff>62865</xdr:colOff>
      <xdr:row>64</xdr:row>
      <xdr:rowOff>5715</xdr:rowOff>
    </xdr:to>
    <xdr:cxnSp macro="">
      <xdr:nvCxnSpPr>
        <xdr:cNvPr id="163" name="直線コネクタ 162">
          <a:extLst>
            <a:ext uri="{FF2B5EF4-FFF2-40B4-BE49-F238E27FC236}">
              <a16:creationId xmlns:a16="http://schemas.microsoft.com/office/drawing/2014/main" id="{55B49CFD-7DF7-4752-90D3-D9EF09A45B79}"/>
            </a:ext>
          </a:extLst>
        </xdr:cNvPr>
        <xdr:cNvCxnSpPr/>
      </xdr:nvCxnSpPr>
      <xdr:spPr>
        <a:xfrm flipV="1">
          <a:off x="4634865" y="9565005"/>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9542</xdr:rowOff>
    </xdr:from>
    <xdr:ext cx="405111" cy="259045"/>
    <xdr:sp macro="" textlink="">
      <xdr:nvSpPr>
        <xdr:cNvPr id="164" name="【体育館・プール】&#10;有形固定資産減価償却率最小値テキスト">
          <a:extLst>
            <a:ext uri="{FF2B5EF4-FFF2-40B4-BE49-F238E27FC236}">
              <a16:creationId xmlns:a16="http://schemas.microsoft.com/office/drawing/2014/main" id="{B305A80D-35C7-42AA-8D27-5D6BD4313F0C}"/>
            </a:ext>
          </a:extLst>
        </xdr:cNvPr>
        <xdr:cNvSpPr txBox="1"/>
      </xdr:nvSpPr>
      <xdr:spPr>
        <a:xfrm>
          <a:off x="4673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xdr:rowOff>
    </xdr:from>
    <xdr:to>
      <xdr:col>24</xdr:col>
      <xdr:colOff>152400</xdr:colOff>
      <xdr:row>64</xdr:row>
      <xdr:rowOff>5715</xdr:rowOff>
    </xdr:to>
    <xdr:cxnSp macro="">
      <xdr:nvCxnSpPr>
        <xdr:cNvPr id="165" name="直線コネクタ 164">
          <a:extLst>
            <a:ext uri="{FF2B5EF4-FFF2-40B4-BE49-F238E27FC236}">
              <a16:creationId xmlns:a16="http://schemas.microsoft.com/office/drawing/2014/main" id="{18335166-9B0C-4960-8E7F-74CF153D49F0}"/>
            </a:ext>
          </a:extLst>
        </xdr:cNvPr>
        <xdr:cNvCxnSpPr/>
      </xdr:nvCxnSpPr>
      <xdr:spPr>
        <a:xfrm>
          <a:off x="4546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81932</xdr:rowOff>
    </xdr:from>
    <xdr:ext cx="405111" cy="259045"/>
    <xdr:sp macro="" textlink="">
      <xdr:nvSpPr>
        <xdr:cNvPr id="166" name="【体育館・プール】&#10;有形固定資産減価償却率最大値テキスト">
          <a:extLst>
            <a:ext uri="{FF2B5EF4-FFF2-40B4-BE49-F238E27FC236}">
              <a16:creationId xmlns:a16="http://schemas.microsoft.com/office/drawing/2014/main" id="{FDAD9BFC-EF9D-4892-BA59-9EEC2808772A}"/>
            </a:ext>
          </a:extLst>
        </xdr:cNvPr>
        <xdr:cNvSpPr txBox="1"/>
      </xdr:nvSpPr>
      <xdr:spPr>
        <a:xfrm>
          <a:off x="4673600" y="934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135255</xdr:rowOff>
    </xdr:from>
    <xdr:to>
      <xdr:col>24</xdr:col>
      <xdr:colOff>152400</xdr:colOff>
      <xdr:row>55</xdr:row>
      <xdr:rowOff>135255</xdr:rowOff>
    </xdr:to>
    <xdr:cxnSp macro="">
      <xdr:nvCxnSpPr>
        <xdr:cNvPr id="167" name="直線コネクタ 166">
          <a:extLst>
            <a:ext uri="{FF2B5EF4-FFF2-40B4-BE49-F238E27FC236}">
              <a16:creationId xmlns:a16="http://schemas.microsoft.com/office/drawing/2014/main" id="{491B10B1-C22C-45AA-8A1B-80002A23EF82}"/>
            </a:ext>
          </a:extLst>
        </xdr:cNvPr>
        <xdr:cNvCxnSpPr/>
      </xdr:nvCxnSpPr>
      <xdr:spPr>
        <a:xfrm>
          <a:off x="4546600" y="956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161942</xdr:rowOff>
    </xdr:from>
    <xdr:ext cx="405111" cy="259045"/>
    <xdr:sp macro="" textlink="">
      <xdr:nvSpPr>
        <xdr:cNvPr id="168" name="【体育館・プール】&#10;有形固定資産減価償却率平均値テキスト">
          <a:extLst>
            <a:ext uri="{FF2B5EF4-FFF2-40B4-BE49-F238E27FC236}">
              <a16:creationId xmlns:a16="http://schemas.microsoft.com/office/drawing/2014/main" id="{CD7CA60F-2F69-4E1D-A02E-2DAFA3837C31}"/>
            </a:ext>
          </a:extLst>
        </xdr:cNvPr>
        <xdr:cNvSpPr txBox="1"/>
      </xdr:nvSpPr>
      <xdr:spPr>
        <a:xfrm>
          <a:off x="4673600" y="10277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69" name="フローチャート: 判断 168">
          <a:extLst>
            <a:ext uri="{FF2B5EF4-FFF2-40B4-BE49-F238E27FC236}">
              <a16:creationId xmlns:a16="http://schemas.microsoft.com/office/drawing/2014/main" id="{58C10D5F-D2A2-4202-89B0-58842DB75E06}"/>
            </a:ext>
          </a:extLst>
        </xdr:cNvPr>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166370</xdr:rowOff>
    </xdr:from>
    <xdr:to>
      <xdr:col>20</xdr:col>
      <xdr:colOff>38100</xdr:colOff>
      <xdr:row>60</xdr:row>
      <xdr:rowOff>96520</xdr:rowOff>
    </xdr:to>
    <xdr:sp macro="" textlink="">
      <xdr:nvSpPr>
        <xdr:cNvPr id="170" name="フローチャート: 判断 169">
          <a:extLst>
            <a:ext uri="{FF2B5EF4-FFF2-40B4-BE49-F238E27FC236}">
              <a16:creationId xmlns:a16="http://schemas.microsoft.com/office/drawing/2014/main" id="{E07E6B94-7614-4D18-860E-2910E1E4CB68}"/>
            </a:ext>
          </a:extLst>
        </xdr:cNvPr>
        <xdr:cNvSpPr/>
      </xdr:nvSpPr>
      <xdr:spPr>
        <a:xfrm>
          <a:off x="3746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1" name="フローチャート: 判断 170">
          <a:extLst>
            <a:ext uri="{FF2B5EF4-FFF2-40B4-BE49-F238E27FC236}">
              <a16:creationId xmlns:a16="http://schemas.microsoft.com/office/drawing/2014/main" id="{F24A8A2B-798E-4E61-BF08-12D49941525D}"/>
            </a:ext>
          </a:extLst>
        </xdr:cNvPr>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xdr:rowOff>
    </xdr:from>
    <xdr:to>
      <xdr:col>10</xdr:col>
      <xdr:colOff>165100</xdr:colOff>
      <xdr:row>60</xdr:row>
      <xdr:rowOff>104140</xdr:rowOff>
    </xdr:to>
    <xdr:sp macro="" textlink="">
      <xdr:nvSpPr>
        <xdr:cNvPr id="172" name="フローチャート: 判断 171">
          <a:extLst>
            <a:ext uri="{FF2B5EF4-FFF2-40B4-BE49-F238E27FC236}">
              <a16:creationId xmlns:a16="http://schemas.microsoft.com/office/drawing/2014/main" id="{B13E55B8-51D4-41E7-876E-13FD9E925F3F}"/>
            </a:ext>
          </a:extLst>
        </xdr:cNvPr>
        <xdr:cNvSpPr/>
      </xdr:nvSpPr>
      <xdr:spPr>
        <a:xfrm>
          <a:off x="196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145415</xdr:rowOff>
    </xdr:from>
    <xdr:to>
      <xdr:col>6</xdr:col>
      <xdr:colOff>38100</xdr:colOff>
      <xdr:row>60</xdr:row>
      <xdr:rowOff>75565</xdr:rowOff>
    </xdr:to>
    <xdr:sp macro="" textlink="">
      <xdr:nvSpPr>
        <xdr:cNvPr id="173" name="フローチャート: 判断 172">
          <a:extLst>
            <a:ext uri="{FF2B5EF4-FFF2-40B4-BE49-F238E27FC236}">
              <a16:creationId xmlns:a16="http://schemas.microsoft.com/office/drawing/2014/main" id="{AA2771C9-B5E8-49C8-AFC8-DB64186A3312}"/>
            </a:ext>
          </a:extLst>
        </xdr:cNvPr>
        <xdr:cNvSpPr/>
      </xdr:nvSpPr>
      <xdr:spPr>
        <a:xfrm>
          <a:off x="1079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DDE63D20-D2F3-41BA-B21A-6C5D61DB570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16689304-10E9-4F08-A736-85D35818A27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A4A33BB6-B13C-49B3-B767-C5A2BAFDC4C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8D82CB49-E311-47D7-864B-DEA72DB5B88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F0574C22-064C-44DF-B76B-32622DE6912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33020</xdr:rowOff>
    </xdr:from>
    <xdr:to>
      <xdr:col>24</xdr:col>
      <xdr:colOff>114300</xdr:colOff>
      <xdr:row>56</xdr:row>
      <xdr:rowOff>134620</xdr:rowOff>
    </xdr:to>
    <xdr:sp macro="" textlink="">
      <xdr:nvSpPr>
        <xdr:cNvPr id="179" name="楕円 178">
          <a:extLst>
            <a:ext uri="{FF2B5EF4-FFF2-40B4-BE49-F238E27FC236}">
              <a16:creationId xmlns:a16="http://schemas.microsoft.com/office/drawing/2014/main" id="{8E60D525-A023-4CC8-9460-30A56C5A5E01}"/>
            </a:ext>
          </a:extLst>
        </xdr:cNvPr>
        <xdr:cNvSpPr/>
      </xdr:nvSpPr>
      <xdr:spPr>
        <a:xfrm>
          <a:off x="4584700" y="96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119397</xdr:rowOff>
    </xdr:from>
    <xdr:ext cx="405111" cy="259045"/>
    <xdr:sp macro="" textlink="">
      <xdr:nvSpPr>
        <xdr:cNvPr id="180" name="【体育館・プール】&#10;有形固定資産減価償却率該当値テキスト">
          <a:extLst>
            <a:ext uri="{FF2B5EF4-FFF2-40B4-BE49-F238E27FC236}">
              <a16:creationId xmlns:a16="http://schemas.microsoft.com/office/drawing/2014/main" id="{095FA24F-2049-4427-B35A-F7B32479B3C7}"/>
            </a:ext>
          </a:extLst>
        </xdr:cNvPr>
        <xdr:cNvSpPr txBox="1"/>
      </xdr:nvSpPr>
      <xdr:spPr>
        <a:xfrm>
          <a:off x="4673600" y="9549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162560</xdr:rowOff>
    </xdr:from>
    <xdr:to>
      <xdr:col>20</xdr:col>
      <xdr:colOff>38100</xdr:colOff>
      <xdr:row>56</xdr:row>
      <xdr:rowOff>92710</xdr:rowOff>
    </xdr:to>
    <xdr:sp macro="" textlink="">
      <xdr:nvSpPr>
        <xdr:cNvPr id="181" name="楕円 180">
          <a:extLst>
            <a:ext uri="{FF2B5EF4-FFF2-40B4-BE49-F238E27FC236}">
              <a16:creationId xmlns:a16="http://schemas.microsoft.com/office/drawing/2014/main" id="{F1FD952C-00EE-4471-BE29-02E73D0F808A}"/>
            </a:ext>
          </a:extLst>
        </xdr:cNvPr>
        <xdr:cNvSpPr/>
      </xdr:nvSpPr>
      <xdr:spPr>
        <a:xfrm>
          <a:off x="3746500" y="959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41910</xdr:rowOff>
    </xdr:from>
    <xdr:to>
      <xdr:col>24</xdr:col>
      <xdr:colOff>63500</xdr:colOff>
      <xdr:row>56</xdr:row>
      <xdr:rowOff>83820</xdr:rowOff>
    </xdr:to>
    <xdr:cxnSp macro="">
      <xdr:nvCxnSpPr>
        <xdr:cNvPr id="182" name="直線コネクタ 181">
          <a:extLst>
            <a:ext uri="{FF2B5EF4-FFF2-40B4-BE49-F238E27FC236}">
              <a16:creationId xmlns:a16="http://schemas.microsoft.com/office/drawing/2014/main" id="{69B1AAE5-FD45-4F91-88BA-E160092C1E9C}"/>
            </a:ext>
          </a:extLst>
        </xdr:cNvPr>
        <xdr:cNvCxnSpPr/>
      </xdr:nvCxnSpPr>
      <xdr:spPr>
        <a:xfrm>
          <a:off x="3797300" y="964311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120650</xdr:rowOff>
    </xdr:from>
    <xdr:to>
      <xdr:col>15</xdr:col>
      <xdr:colOff>101600</xdr:colOff>
      <xdr:row>56</xdr:row>
      <xdr:rowOff>50800</xdr:rowOff>
    </xdr:to>
    <xdr:sp macro="" textlink="">
      <xdr:nvSpPr>
        <xdr:cNvPr id="183" name="楕円 182">
          <a:extLst>
            <a:ext uri="{FF2B5EF4-FFF2-40B4-BE49-F238E27FC236}">
              <a16:creationId xmlns:a16="http://schemas.microsoft.com/office/drawing/2014/main" id="{C8DB54B3-61A1-4A02-8FEF-0F1D3DA615AA}"/>
            </a:ext>
          </a:extLst>
        </xdr:cNvPr>
        <xdr:cNvSpPr/>
      </xdr:nvSpPr>
      <xdr:spPr>
        <a:xfrm>
          <a:off x="2857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0</xdr:rowOff>
    </xdr:from>
    <xdr:to>
      <xdr:col>19</xdr:col>
      <xdr:colOff>177800</xdr:colOff>
      <xdr:row>56</xdr:row>
      <xdr:rowOff>41910</xdr:rowOff>
    </xdr:to>
    <xdr:cxnSp macro="">
      <xdr:nvCxnSpPr>
        <xdr:cNvPr id="184" name="直線コネクタ 183">
          <a:extLst>
            <a:ext uri="{FF2B5EF4-FFF2-40B4-BE49-F238E27FC236}">
              <a16:creationId xmlns:a16="http://schemas.microsoft.com/office/drawing/2014/main" id="{02612A76-C5B2-418A-A20C-74214DE11798}"/>
            </a:ext>
          </a:extLst>
        </xdr:cNvPr>
        <xdr:cNvCxnSpPr/>
      </xdr:nvCxnSpPr>
      <xdr:spPr>
        <a:xfrm>
          <a:off x="2908300" y="96012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87647</xdr:rowOff>
    </xdr:from>
    <xdr:ext cx="405111" cy="259045"/>
    <xdr:sp macro="" textlink="">
      <xdr:nvSpPr>
        <xdr:cNvPr id="185" name="n_1aveValue【体育館・プール】&#10;有形固定資産減価償却率">
          <a:extLst>
            <a:ext uri="{FF2B5EF4-FFF2-40B4-BE49-F238E27FC236}">
              <a16:creationId xmlns:a16="http://schemas.microsoft.com/office/drawing/2014/main" id="{9FC43B9C-EE35-4A16-B03E-8F1B3EC15AF1}"/>
            </a:ext>
          </a:extLst>
        </xdr:cNvPr>
        <xdr:cNvSpPr txBox="1"/>
      </xdr:nvSpPr>
      <xdr:spPr>
        <a:xfrm>
          <a:off x="35820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125747</xdr:rowOff>
    </xdr:from>
    <xdr:ext cx="405111" cy="259045"/>
    <xdr:sp macro="" textlink="">
      <xdr:nvSpPr>
        <xdr:cNvPr id="186" name="n_2aveValue【体育館・プール】&#10;有形固定資産減価償却率">
          <a:extLst>
            <a:ext uri="{FF2B5EF4-FFF2-40B4-BE49-F238E27FC236}">
              <a16:creationId xmlns:a16="http://schemas.microsoft.com/office/drawing/2014/main" id="{CA563C81-6A6A-46ED-8EEB-138AB65F8801}"/>
            </a:ext>
          </a:extLst>
        </xdr:cNvPr>
        <xdr:cNvSpPr txBox="1"/>
      </xdr:nvSpPr>
      <xdr:spPr>
        <a:xfrm>
          <a:off x="2705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120667</xdr:rowOff>
    </xdr:from>
    <xdr:ext cx="405111" cy="259045"/>
    <xdr:sp macro="" textlink="">
      <xdr:nvSpPr>
        <xdr:cNvPr id="187" name="n_3aveValue【体育館・プール】&#10;有形固定資産減価償却率">
          <a:extLst>
            <a:ext uri="{FF2B5EF4-FFF2-40B4-BE49-F238E27FC236}">
              <a16:creationId xmlns:a16="http://schemas.microsoft.com/office/drawing/2014/main" id="{8B2E6C49-B1A1-48E9-BDFB-4B2C7B7E9297}"/>
            </a:ext>
          </a:extLst>
        </xdr:cNvPr>
        <xdr:cNvSpPr txBox="1"/>
      </xdr:nvSpPr>
      <xdr:spPr>
        <a:xfrm>
          <a:off x="1816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92092</xdr:rowOff>
    </xdr:from>
    <xdr:ext cx="405111" cy="259045"/>
    <xdr:sp macro="" textlink="">
      <xdr:nvSpPr>
        <xdr:cNvPr id="188" name="n_4aveValue【体育館・プール】&#10;有形固定資産減価償却率">
          <a:extLst>
            <a:ext uri="{FF2B5EF4-FFF2-40B4-BE49-F238E27FC236}">
              <a16:creationId xmlns:a16="http://schemas.microsoft.com/office/drawing/2014/main" id="{838FBAA3-1D26-46A5-8F8D-C94E8017C810}"/>
            </a:ext>
          </a:extLst>
        </xdr:cNvPr>
        <xdr:cNvSpPr txBox="1"/>
      </xdr:nvSpPr>
      <xdr:spPr>
        <a:xfrm>
          <a:off x="927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109237</xdr:rowOff>
    </xdr:from>
    <xdr:ext cx="405111" cy="259045"/>
    <xdr:sp macro="" textlink="">
      <xdr:nvSpPr>
        <xdr:cNvPr id="189" name="n_1mainValue【体育館・プール】&#10;有形固定資産減価償却率">
          <a:extLst>
            <a:ext uri="{FF2B5EF4-FFF2-40B4-BE49-F238E27FC236}">
              <a16:creationId xmlns:a16="http://schemas.microsoft.com/office/drawing/2014/main" id="{E298582C-4C2F-4046-A80F-2C1DE9FDD10A}"/>
            </a:ext>
          </a:extLst>
        </xdr:cNvPr>
        <xdr:cNvSpPr txBox="1"/>
      </xdr:nvSpPr>
      <xdr:spPr>
        <a:xfrm>
          <a:off x="3582044" y="936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67327</xdr:rowOff>
    </xdr:from>
    <xdr:ext cx="405111" cy="259045"/>
    <xdr:sp macro="" textlink="">
      <xdr:nvSpPr>
        <xdr:cNvPr id="190" name="n_2mainValue【体育館・プール】&#10;有形固定資産減価償却率">
          <a:extLst>
            <a:ext uri="{FF2B5EF4-FFF2-40B4-BE49-F238E27FC236}">
              <a16:creationId xmlns:a16="http://schemas.microsoft.com/office/drawing/2014/main" id="{9638D022-44F0-4F23-99F3-6C1155EB9292}"/>
            </a:ext>
          </a:extLst>
        </xdr:cNvPr>
        <xdr:cNvSpPr txBox="1"/>
      </xdr:nvSpPr>
      <xdr:spPr>
        <a:xfrm>
          <a:off x="2705744" y="932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FFC0EB25-70DC-4E74-B75F-9830CC2BCAB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105AB36F-F498-4C88-8581-1BEC7EA6B31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430ECC52-F633-4D08-B78C-7FC3CF6534A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6D9E9D4C-AACD-43C2-B63C-7C0087C6401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2606FC65-E9E7-410F-9B3E-9619B4450C1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68CF554B-2033-4DD5-BB5F-EE1DB76D196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DC46EBD5-8393-45E4-9A5C-CD1C6A89B55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224F9B4B-A413-4D7C-92FC-C10165B1605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2FA90586-FD28-4511-A969-AC9D4B064AD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83965EAD-ED63-4BEA-9937-47859D4EF6D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a:extLst>
            <a:ext uri="{FF2B5EF4-FFF2-40B4-BE49-F238E27FC236}">
              <a16:creationId xmlns:a16="http://schemas.microsoft.com/office/drawing/2014/main" id="{AE1DE4AF-9C7A-4C88-9B3E-6E8D9ED0EC6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a:extLst>
            <a:ext uri="{FF2B5EF4-FFF2-40B4-BE49-F238E27FC236}">
              <a16:creationId xmlns:a16="http://schemas.microsoft.com/office/drawing/2014/main" id="{94AAF37C-BFE4-4F02-9FC7-E1B21AB8A444}"/>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a:extLst>
            <a:ext uri="{FF2B5EF4-FFF2-40B4-BE49-F238E27FC236}">
              <a16:creationId xmlns:a16="http://schemas.microsoft.com/office/drawing/2014/main" id="{B66F3082-7CF2-4827-ACF7-2764E6AEDF4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a:extLst>
            <a:ext uri="{FF2B5EF4-FFF2-40B4-BE49-F238E27FC236}">
              <a16:creationId xmlns:a16="http://schemas.microsoft.com/office/drawing/2014/main" id="{37F371E0-C139-4624-B9B3-87D84F376483}"/>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a:extLst>
            <a:ext uri="{FF2B5EF4-FFF2-40B4-BE49-F238E27FC236}">
              <a16:creationId xmlns:a16="http://schemas.microsoft.com/office/drawing/2014/main" id="{C8C8F640-5192-4958-9861-0A2454F4E24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a:extLst>
            <a:ext uri="{FF2B5EF4-FFF2-40B4-BE49-F238E27FC236}">
              <a16:creationId xmlns:a16="http://schemas.microsoft.com/office/drawing/2014/main" id="{FD8BD749-6904-4208-89B1-FE1A07042C45}"/>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a:extLst>
            <a:ext uri="{FF2B5EF4-FFF2-40B4-BE49-F238E27FC236}">
              <a16:creationId xmlns:a16="http://schemas.microsoft.com/office/drawing/2014/main" id="{2228A0B4-DE8D-467A-8BA4-F9E7A3100D4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a:extLst>
            <a:ext uri="{FF2B5EF4-FFF2-40B4-BE49-F238E27FC236}">
              <a16:creationId xmlns:a16="http://schemas.microsoft.com/office/drawing/2014/main" id="{797C0474-D792-451C-B156-B55285002FA8}"/>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a:extLst>
            <a:ext uri="{FF2B5EF4-FFF2-40B4-BE49-F238E27FC236}">
              <a16:creationId xmlns:a16="http://schemas.microsoft.com/office/drawing/2014/main" id="{D2F1CE25-6223-4896-BD4D-8620EA0AA9C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a:extLst>
            <a:ext uri="{FF2B5EF4-FFF2-40B4-BE49-F238E27FC236}">
              <a16:creationId xmlns:a16="http://schemas.microsoft.com/office/drawing/2014/main" id="{AAAC5720-9935-490D-A3A6-78990B466947}"/>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99AD2AA7-B2AA-4619-8FA3-1F3D4A7D1AB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a:extLst>
            <a:ext uri="{FF2B5EF4-FFF2-40B4-BE49-F238E27FC236}">
              <a16:creationId xmlns:a16="http://schemas.microsoft.com/office/drawing/2014/main" id="{F8172732-6649-43D8-88FB-55D4987FFB4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a:extLst>
            <a:ext uri="{FF2B5EF4-FFF2-40B4-BE49-F238E27FC236}">
              <a16:creationId xmlns:a16="http://schemas.microsoft.com/office/drawing/2014/main" id="{7DB959CF-5EAA-4CC2-8493-D91CB15D8E4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160020</xdr:rowOff>
    </xdr:from>
    <xdr:to>
      <xdr:col>54</xdr:col>
      <xdr:colOff>189865</xdr:colOff>
      <xdr:row>63</xdr:row>
      <xdr:rowOff>125730</xdr:rowOff>
    </xdr:to>
    <xdr:cxnSp macro="">
      <xdr:nvCxnSpPr>
        <xdr:cNvPr id="214" name="直線コネクタ 213">
          <a:extLst>
            <a:ext uri="{FF2B5EF4-FFF2-40B4-BE49-F238E27FC236}">
              <a16:creationId xmlns:a16="http://schemas.microsoft.com/office/drawing/2014/main" id="{672415D4-94C5-4BAE-9DFD-665DAC9F4FE1}"/>
            </a:ext>
          </a:extLst>
        </xdr:cNvPr>
        <xdr:cNvCxnSpPr/>
      </xdr:nvCxnSpPr>
      <xdr:spPr>
        <a:xfrm flipV="1">
          <a:off x="10476865" y="97612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15" name="【体育館・プール】&#10;一人当たり面積最小値テキスト">
          <a:extLst>
            <a:ext uri="{FF2B5EF4-FFF2-40B4-BE49-F238E27FC236}">
              <a16:creationId xmlns:a16="http://schemas.microsoft.com/office/drawing/2014/main" id="{A55041F9-DD6D-4805-9A10-B9E9FC698AA3}"/>
            </a:ext>
          </a:extLst>
        </xdr:cNvPr>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16" name="直線コネクタ 215">
          <a:extLst>
            <a:ext uri="{FF2B5EF4-FFF2-40B4-BE49-F238E27FC236}">
              <a16:creationId xmlns:a16="http://schemas.microsoft.com/office/drawing/2014/main" id="{3B9C0EBB-A753-4720-A22F-1C9F5CF35F21}"/>
            </a:ext>
          </a:extLst>
        </xdr:cNvPr>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106697</xdr:rowOff>
    </xdr:from>
    <xdr:ext cx="469744" cy="259045"/>
    <xdr:sp macro="" textlink="">
      <xdr:nvSpPr>
        <xdr:cNvPr id="217" name="【体育館・プール】&#10;一人当たり面積最大値テキスト">
          <a:extLst>
            <a:ext uri="{FF2B5EF4-FFF2-40B4-BE49-F238E27FC236}">
              <a16:creationId xmlns:a16="http://schemas.microsoft.com/office/drawing/2014/main" id="{4963AD37-4A78-4314-9F34-DAAE2F1B4467}"/>
            </a:ext>
          </a:extLst>
        </xdr:cNvPr>
        <xdr:cNvSpPr txBox="1"/>
      </xdr:nvSpPr>
      <xdr:spPr>
        <a:xfrm>
          <a:off x="105156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160020</xdr:rowOff>
    </xdr:from>
    <xdr:to>
      <xdr:col>55</xdr:col>
      <xdr:colOff>88900</xdr:colOff>
      <xdr:row>56</xdr:row>
      <xdr:rowOff>160020</xdr:rowOff>
    </xdr:to>
    <xdr:cxnSp macro="">
      <xdr:nvCxnSpPr>
        <xdr:cNvPr id="218" name="直線コネクタ 217">
          <a:extLst>
            <a:ext uri="{FF2B5EF4-FFF2-40B4-BE49-F238E27FC236}">
              <a16:creationId xmlns:a16="http://schemas.microsoft.com/office/drawing/2014/main" id="{38BB4F6B-2F3A-4B17-88B9-2D332E504CA0}"/>
            </a:ext>
          </a:extLst>
        </xdr:cNvPr>
        <xdr:cNvCxnSpPr/>
      </xdr:nvCxnSpPr>
      <xdr:spPr>
        <a:xfrm>
          <a:off x="10388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101617</xdr:rowOff>
    </xdr:from>
    <xdr:ext cx="469744" cy="259045"/>
    <xdr:sp macro="" textlink="">
      <xdr:nvSpPr>
        <xdr:cNvPr id="219" name="【体育館・プール】&#10;一人当たり面積平均値テキスト">
          <a:extLst>
            <a:ext uri="{FF2B5EF4-FFF2-40B4-BE49-F238E27FC236}">
              <a16:creationId xmlns:a16="http://schemas.microsoft.com/office/drawing/2014/main" id="{2968E1D9-8003-43A0-A322-6B3B5AAE8870}"/>
            </a:ext>
          </a:extLst>
        </xdr:cNvPr>
        <xdr:cNvSpPr txBox="1"/>
      </xdr:nvSpPr>
      <xdr:spPr>
        <a:xfrm>
          <a:off x="10515600" y="10388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20" name="フローチャート: 判断 219">
          <a:extLst>
            <a:ext uri="{FF2B5EF4-FFF2-40B4-BE49-F238E27FC236}">
              <a16:creationId xmlns:a16="http://schemas.microsoft.com/office/drawing/2014/main" id="{182CB751-E23F-42C1-8894-76A96387A455}"/>
            </a:ext>
          </a:extLst>
        </xdr:cNvPr>
        <xdr:cNvSpPr/>
      </xdr:nvSpPr>
      <xdr:spPr>
        <a:xfrm>
          <a:off x="104267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21" name="フローチャート: 判断 220">
          <a:extLst>
            <a:ext uri="{FF2B5EF4-FFF2-40B4-BE49-F238E27FC236}">
              <a16:creationId xmlns:a16="http://schemas.microsoft.com/office/drawing/2014/main" id="{9EA44487-D98C-496C-905A-6C52763F2491}"/>
            </a:ext>
          </a:extLst>
        </xdr:cNvPr>
        <xdr:cNvSpPr/>
      </xdr:nvSpPr>
      <xdr:spPr>
        <a:xfrm>
          <a:off x="9588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74930</xdr:rowOff>
    </xdr:from>
    <xdr:to>
      <xdr:col>46</xdr:col>
      <xdr:colOff>38100</xdr:colOff>
      <xdr:row>60</xdr:row>
      <xdr:rowOff>5080</xdr:rowOff>
    </xdr:to>
    <xdr:sp macro="" textlink="">
      <xdr:nvSpPr>
        <xdr:cNvPr id="222" name="フローチャート: 判断 221">
          <a:extLst>
            <a:ext uri="{FF2B5EF4-FFF2-40B4-BE49-F238E27FC236}">
              <a16:creationId xmlns:a16="http://schemas.microsoft.com/office/drawing/2014/main" id="{27C51B9A-A472-4ADE-B5A7-658DF910D721}"/>
            </a:ext>
          </a:extLst>
        </xdr:cNvPr>
        <xdr:cNvSpPr/>
      </xdr:nvSpPr>
      <xdr:spPr>
        <a:xfrm>
          <a:off x="869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120650</xdr:rowOff>
    </xdr:from>
    <xdr:to>
      <xdr:col>41</xdr:col>
      <xdr:colOff>101600</xdr:colOff>
      <xdr:row>60</xdr:row>
      <xdr:rowOff>50800</xdr:rowOff>
    </xdr:to>
    <xdr:sp macro="" textlink="">
      <xdr:nvSpPr>
        <xdr:cNvPr id="223" name="フローチャート: 判断 222">
          <a:extLst>
            <a:ext uri="{FF2B5EF4-FFF2-40B4-BE49-F238E27FC236}">
              <a16:creationId xmlns:a16="http://schemas.microsoft.com/office/drawing/2014/main" id="{F68D582D-EC4F-4ABC-BEF5-DB3E75C8E2EB}"/>
            </a:ext>
          </a:extLst>
        </xdr:cNvPr>
        <xdr:cNvSpPr/>
      </xdr:nvSpPr>
      <xdr:spPr>
        <a:xfrm>
          <a:off x="781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116840</xdr:rowOff>
    </xdr:from>
    <xdr:to>
      <xdr:col>36</xdr:col>
      <xdr:colOff>165100</xdr:colOff>
      <xdr:row>60</xdr:row>
      <xdr:rowOff>46990</xdr:rowOff>
    </xdr:to>
    <xdr:sp macro="" textlink="">
      <xdr:nvSpPr>
        <xdr:cNvPr id="224" name="フローチャート: 判断 223">
          <a:extLst>
            <a:ext uri="{FF2B5EF4-FFF2-40B4-BE49-F238E27FC236}">
              <a16:creationId xmlns:a16="http://schemas.microsoft.com/office/drawing/2014/main" id="{6C806C48-2A04-4C5F-9698-070944B6FB3D}"/>
            </a:ext>
          </a:extLst>
        </xdr:cNvPr>
        <xdr:cNvSpPr/>
      </xdr:nvSpPr>
      <xdr:spPr>
        <a:xfrm>
          <a:off x="6921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59A0EEC4-EB62-428E-8647-88B990DE43B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90F22FA6-34EC-4C43-AA7A-83258C0C459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145A6BFA-8D6A-4CE5-A359-C5C5B3E2CAE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7D0FBDB5-5119-4625-B8C5-B2EC2E13800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9E3DCD21-6E86-4235-96C7-568B03B85C1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25400</xdr:rowOff>
    </xdr:from>
    <xdr:to>
      <xdr:col>55</xdr:col>
      <xdr:colOff>50800</xdr:colOff>
      <xdr:row>63</xdr:row>
      <xdr:rowOff>127000</xdr:rowOff>
    </xdr:to>
    <xdr:sp macro="" textlink="">
      <xdr:nvSpPr>
        <xdr:cNvPr id="230" name="楕円 229">
          <a:extLst>
            <a:ext uri="{FF2B5EF4-FFF2-40B4-BE49-F238E27FC236}">
              <a16:creationId xmlns:a16="http://schemas.microsoft.com/office/drawing/2014/main" id="{0A93F1D7-2ABF-45F2-908D-D421DDB09640}"/>
            </a:ext>
          </a:extLst>
        </xdr:cNvPr>
        <xdr:cNvSpPr/>
      </xdr:nvSpPr>
      <xdr:spPr>
        <a:xfrm>
          <a:off x="104267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111777</xdr:rowOff>
    </xdr:from>
    <xdr:ext cx="469744" cy="259045"/>
    <xdr:sp macro="" textlink="">
      <xdr:nvSpPr>
        <xdr:cNvPr id="231" name="【体育館・プール】&#10;一人当たり面積該当値テキスト">
          <a:extLst>
            <a:ext uri="{FF2B5EF4-FFF2-40B4-BE49-F238E27FC236}">
              <a16:creationId xmlns:a16="http://schemas.microsoft.com/office/drawing/2014/main" id="{2A71A19F-66C3-4E38-B130-CE5357F7C732}"/>
            </a:ext>
          </a:extLst>
        </xdr:cNvPr>
        <xdr:cNvSpPr txBox="1"/>
      </xdr:nvSpPr>
      <xdr:spPr>
        <a:xfrm>
          <a:off x="10515600" y="1074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29210</xdr:rowOff>
    </xdr:from>
    <xdr:to>
      <xdr:col>50</xdr:col>
      <xdr:colOff>165100</xdr:colOff>
      <xdr:row>63</xdr:row>
      <xdr:rowOff>130810</xdr:rowOff>
    </xdr:to>
    <xdr:sp macro="" textlink="">
      <xdr:nvSpPr>
        <xdr:cNvPr id="232" name="楕円 231">
          <a:extLst>
            <a:ext uri="{FF2B5EF4-FFF2-40B4-BE49-F238E27FC236}">
              <a16:creationId xmlns:a16="http://schemas.microsoft.com/office/drawing/2014/main" id="{F90E728C-6A96-4B1D-9854-48725F2C6CA2}"/>
            </a:ext>
          </a:extLst>
        </xdr:cNvPr>
        <xdr:cNvSpPr/>
      </xdr:nvSpPr>
      <xdr:spPr>
        <a:xfrm>
          <a:off x="9588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76200</xdr:rowOff>
    </xdr:from>
    <xdr:to>
      <xdr:col>55</xdr:col>
      <xdr:colOff>0</xdr:colOff>
      <xdr:row>63</xdr:row>
      <xdr:rowOff>80010</xdr:rowOff>
    </xdr:to>
    <xdr:cxnSp macro="">
      <xdr:nvCxnSpPr>
        <xdr:cNvPr id="233" name="直線コネクタ 232">
          <a:extLst>
            <a:ext uri="{FF2B5EF4-FFF2-40B4-BE49-F238E27FC236}">
              <a16:creationId xmlns:a16="http://schemas.microsoft.com/office/drawing/2014/main" id="{0936D63E-C2D9-4CA8-8274-7ECB91393E85}"/>
            </a:ext>
          </a:extLst>
        </xdr:cNvPr>
        <xdr:cNvCxnSpPr/>
      </xdr:nvCxnSpPr>
      <xdr:spPr>
        <a:xfrm flipV="1">
          <a:off x="9639300" y="108775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29210</xdr:rowOff>
    </xdr:from>
    <xdr:to>
      <xdr:col>46</xdr:col>
      <xdr:colOff>38100</xdr:colOff>
      <xdr:row>63</xdr:row>
      <xdr:rowOff>130810</xdr:rowOff>
    </xdr:to>
    <xdr:sp macro="" textlink="">
      <xdr:nvSpPr>
        <xdr:cNvPr id="234" name="楕円 233">
          <a:extLst>
            <a:ext uri="{FF2B5EF4-FFF2-40B4-BE49-F238E27FC236}">
              <a16:creationId xmlns:a16="http://schemas.microsoft.com/office/drawing/2014/main" id="{1096E7F8-CCD5-4A56-AE7E-EFF622D6B6BE}"/>
            </a:ext>
          </a:extLst>
        </xdr:cNvPr>
        <xdr:cNvSpPr/>
      </xdr:nvSpPr>
      <xdr:spPr>
        <a:xfrm>
          <a:off x="8699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80010</xdr:rowOff>
    </xdr:from>
    <xdr:to>
      <xdr:col>50</xdr:col>
      <xdr:colOff>114300</xdr:colOff>
      <xdr:row>63</xdr:row>
      <xdr:rowOff>80010</xdr:rowOff>
    </xdr:to>
    <xdr:cxnSp macro="">
      <xdr:nvCxnSpPr>
        <xdr:cNvPr id="235" name="直線コネクタ 234">
          <a:extLst>
            <a:ext uri="{FF2B5EF4-FFF2-40B4-BE49-F238E27FC236}">
              <a16:creationId xmlns:a16="http://schemas.microsoft.com/office/drawing/2014/main" id="{AD707B7F-9CE0-4502-B410-DF8CFF76F17E}"/>
            </a:ext>
          </a:extLst>
        </xdr:cNvPr>
        <xdr:cNvCxnSpPr/>
      </xdr:nvCxnSpPr>
      <xdr:spPr>
        <a:xfrm>
          <a:off x="8750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36847</xdr:rowOff>
    </xdr:from>
    <xdr:ext cx="469744" cy="259045"/>
    <xdr:sp macro="" textlink="">
      <xdr:nvSpPr>
        <xdr:cNvPr id="236" name="n_1aveValue【体育館・プール】&#10;一人当たり面積">
          <a:extLst>
            <a:ext uri="{FF2B5EF4-FFF2-40B4-BE49-F238E27FC236}">
              <a16:creationId xmlns:a16="http://schemas.microsoft.com/office/drawing/2014/main" id="{3FBFB4AC-FA69-45D8-BDF4-11A26990C8BE}"/>
            </a:ext>
          </a:extLst>
        </xdr:cNvPr>
        <xdr:cNvSpPr txBox="1"/>
      </xdr:nvSpPr>
      <xdr:spPr>
        <a:xfrm>
          <a:off x="939172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21607</xdr:rowOff>
    </xdr:from>
    <xdr:ext cx="469744" cy="259045"/>
    <xdr:sp macro="" textlink="">
      <xdr:nvSpPr>
        <xdr:cNvPr id="237" name="n_2aveValue【体育館・プール】&#10;一人当たり面積">
          <a:extLst>
            <a:ext uri="{FF2B5EF4-FFF2-40B4-BE49-F238E27FC236}">
              <a16:creationId xmlns:a16="http://schemas.microsoft.com/office/drawing/2014/main" id="{0774DE59-A9F4-4A41-BEEF-3EBFF99DF1B3}"/>
            </a:ext>
          </a:extLst>
        </xdr:cNvPr>
        <xdr:cNvSpPr txBox="1"/>
      </xdr:nvSpPr>
      <xdr:spPr>
        <a:xfrm>
          <a:off x="85154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67327</xdr:rowOff>
    </xdr:from>
    <xdr:ext cx="469744" cy="259045"/>
    <xdr:sp macro="" textlink="">
      <xdr:nvSpPr>
        <xdr:cNvPr id="238" name="n_3aveValue【体育館・プール】&#10;一人当たり面積">
          <a:extLst>
            <a:ext uri="{FF2B5EF4-FFF2-40B4-BE49-F238E27FC236}">
              <a16:creationId xmlns:a16="http://schemas.microsoft.com/office/drawing/2014/main" id="{C83BC4AF-1B8C-4387-8035-23608082D8E5}"/>
            </a:ext>
          </a:extLst>
        </xdr:cNvPr>
        <xdr:cNvSpPr txBox="1"/>
      </xdr:nvSpPr>
      <xdr:spPr>
        <a:xfrm>
          <a:off x="7626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63517</xdr:rowOff>
    </xdr:from>
    <xdr:ext cx="469744" cy="259045"/>
    <xdr:sp macro="" textlink="">
      <xdr:nvSpPr>
        <xdr:cNvPr id="239" name="n_4aveValue【体育館・プール】&#10;一人当たり面積">
          <a:extLst>
            <a:ext uri="{FF2B5EF4-FFF2-40B4-BE49-F238E27FC236}">
              <a16:creationId xmlns:a16="http://schemas.microsoft.com/office/drawing/2014/main" id="{E41A5C35-E4C2-4513-9F7C-5B218316AC30}"/>
            </a:ext>
          </a:extLst>
        </xdr:cNvPr>
        <xdr:cNvSpPr txBox="1"/>
      </xdr:nvSpPr>
      <xdr:spPr>
        <a:xfrm>
          <a:off x="6737427" y="1000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121937</xdr:rowOff>
    </xdr:from>
    <xdr:ext cx="469744" cy="259045"/>
    <xdr:sp macro="" textlink="">
      <xdr:nvSpPr>
        <xdr:cNvPr id="240" name="n_1mainValue【体育館・プール】&#10;一人当たり面積">
          <a:extLst>
            <a:ext uri="{FF2B5EF4-FFF2-40B4-BE49-F238E27FC236}">
              <a16:creationId xmlns:a16="http://schemas.microsoft.com/office/drawing/2014/main" id="{E3335580-F1C5-4240-A8F9-8DDE9BC8A789}"/>
            </a:ext>
          </a:extLst>
        </xdr:cNvPr>
        <xdr:cNvSpPr txBox="1"/>
      </xdr:nvSpPr>
      <xdr:spPr>
        <a:xfrm>
          <a:off x="93917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121937</xdr:rowOff>
    </xdr:from>
    <xdr:ext cx="469744" cy="259045"/>
    <xdr:sp macro="" textlink="">
      <xdr:nvSpPr>
        <xdr:cNvPr id="241" name="n_2mainValue【体育館・プール】&#10;一人当たり面積">
          <a:extLst>
            <a:ext uri="{FF2B5EF4-FFF2-40B4-BE49-F238E27FC236}">
              <a16:creationId xmlns:a16="http://schemas.microsoft.com/office/drawing/2014/main" id="{414E2E50-8675-4A1D-8207-38363AD02B40}"/>
            </a:ext>
          </a:extLst>
        </xdr:cNvPr>
        <xdr:cNvSpPr txBox="1"/>
      </xdr:nvSpPr>
      <xdr:spPr>
        <a:xfrm>
          <a:off x="8515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FD1765C4-49D8-476A-9F9E-F6A9790EE50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id="{EC3E02D1-8B0A-4F70-89D7-3B7100BAC9C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id="{ED367845-FFA4-440F-A62F-1E77082FCBE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id="{223CBB98-83B0-42EA-9CA0-9B1B916D481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id="{400DB406-26CD-4CB0-89DB-12EA3F2989F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id="{C97B29A3-FB27-40BE-A0D9-EBDFC700B5B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id="{9596AE85-2A8D-445D-ACA0-5E91AC8F781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id="{CBD043A2-3939-4D1C-86B7-21356706D84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id="{6EEB91FC-DE67-413D-A096-5322AD5FBA7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id="{116F2B24-C0F9-4F2B-995F-F7BE9263588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2" name="テキスト ボックス 251">
          <a:extLst>
            <a:ext uri="{FF2B5EF4-FFF2-40B4-BE49-F238E27FC236}">
              <a16:creationId xmlns:a16="http://schemas.microsoft.com/office/drawing/2014/main" id="{01BEA74F-DE23-4FB1-A8BA-5EDDBDFD6E1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3" name="直線コネクタ 252">
          <a:extLst>
            <a:ext uri="{FF2B5EF4-FFF2-40B4-BE49-F238E27FC236}">
              <a16:creationId xmlns:a16="http://schemas.microsoft.com/office/drawing/2014/main" id="{D1022371-E185-4847-AF7C-17948E36A6EF}"/>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54" name="テキスト ボックス 253">
          <a:extLst>
            <a:ext uri="{FF2B5EF4-FFF2-40B4-BE49-F238E27FC236}">
              <a16:creationId xmlns:a16="http://schemas.microsoft.com/office/drawing/2014/main" id="{8AAAA10D-7E50-4C64-B1EF-61629A65F448}"/>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5" name="直線コネクタ 254">
          <a:extLst>
            <a:ext uri="{FF2B5EF4-FFF2-40B4-BE49-F238E27FC236}">
              <a16:creationId xmlns:a16="http://schemas.microsoft.com/office/drawing/2014/main" id="{A222CE6F-9FBC-43AD-9721-D6A9E8154347}"/>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6" name="テキスト ボックス 255">
          <a:extLst>
            <a:ext uri="{FF2B5EF4-FFF2-40B4-BE49-F238E27FC236}">
              <a16:creationId xmlns:a16="http://schemas.microsoft.com/office/drawing/2014/main" id="{1CC1CCB1-7466-45B5-8118-98EDC8779D6F}"/>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7" name="直線コネクタ 256">
          <a:extLst>
            <a:ext uri="{FF2B5EF4-FFF2-40B4-BE49-F238E27FC236}">
              <a16:creationId xmlns:a16="http://schemas.microsoft.com/office/drawing/2014/main" id="{0174DE1A-4C82-4C99-BFA1-50A8288D5A33}"/>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8" name="テキスト ボックス 257">
          <a:extLst>
            <a:ext uri="{FF2B5EF4-FFF2-40B4-BE49-F238E27FC236}">
              <a16:creationId xmlns:a16="http://schemas.microsoft.com/office/drawing/2014/main" id="{EF25BC69-5F08-4D07-AAA5-C0728C2942B2}"/>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9" name="直線コネクタ 258">
          <a:extLst>
            <a:ext uri="{FF2B5EF4-FFF2-40B4-BE49-F238E27FC236}">
              <a16:creationId xmlns:a16="http://schemas.microsoft.com/office/drawing/2014/main" id="{E07E01B8-34DF-4E7E-A8DE-70779248E4F9}"/>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0" name="テキスト ボックス 259">
          <a:extLst>
            <a:ext uri="{FF2B5EF4-FFF2-40B4-BE49-F238E27FC236}">
              <a16:creationId xmlns:a16="http://schemas.microsoft.com/office/drawing/2014/main" id="{44310FE7-83FB-4722-9747-54366CE32753}"/>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a:extLst>
            <a:ext uri="{FF2B5EF4-FFF2-40B4-BE49-F238E27FC236}">
              <a16:creationId xmlns:a16="http://schemas.microsoft.com/office/drawing/2014/main" id="{536EF325-870D-4655-A5F2-48C71F76F85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2" name="テキスト ボックス 261">
          <a:extLst>
            <a:ext uri="{FF2B5EF4-FFF2-40B4-BE49-F238E27FC236}">
              <a16:creationId xmlns:a16="http://schemas.microsoft.com/office/drawing/2014/main" id="{B60AA54D-D307-4881-BC1F-016B09EE6B01}"/>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福祉施設】&#10;有形固定資産減価償却率グラフ枠">
          <a:extLst>
            <a:ext uri="{FF2B5EF4-FFF2-40B4-BE49-F238E27FC236}">
              <a16:creationId xmlns:a16="http://schemas.microsoft.com/office/drawing/2014/main" id="{648F975B-8078-4633-80DA-58E20732DF0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17526</xdr:rowOff>
    </xdr:from>
    <xdr:to>
      <xdr:col>24</xdr:col>
      <xdr:colOff>62865</xdr:colOff>
      <xdr:row>86</xdr:row>
      <xdr:rowOff>38100</xdr:rowOff>
    </xdr:to>
    <xdr:cxnSp macro="">
      <xdr:nvCxnSpPr>
        <xdr:cNvPr id="264" name="直線コネクタ 263">
          <a:extLst>
            <a:ext uri="{FF2B5EF4-FFF2-40B4-BE49-F238E27FC236}">
              <a16:creationId xmlns:a16="http://schemas.microsoft.com/office/drawing/2014/main" id="{1A63C37C-3137-49AC-AFCA-A62F5F315303}"/>
            </a:ext>
          </a:extLst>
        </xdr:cNvPr>
        <xdr:cNvCxnSpPr/>
      </xdr:nvCxnSpPr>
      <xdr:spPr>
        <a:xfrm flipV="1">
          <a:off x="4634865" y="1339062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65" name="【福祉施設】&#10;有形固定資産減価償却率最小値テキスト">
          <a:extLst>
            <a:ext uri="{FF2B5EF4-FFF2-40B4-BE49-F238E27FC236}">
              <a16:creationId xmlns:a16="http://schemas.microsoft.com/office/drawing/2014/main" id="{DBB212DE-EDF7-416A-B62C-924159B50FA4}"/>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66" name="直線コネクタ 265">
          <a:extLst>
            <a:ext uri="{FF2B5EF4-FFF2-40B4-BE49-F238E27FC236}">
              <a16:creationId xmlns:a16="http://schemas.microsoft.com/office/drawing/2014/main" id="{072F9227-A63C-4070-8FCC-34DC06B92A2F}"/>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135653</xdr:rowOff>
    </xdr:from>
    <xdr:ext cx="405111" cy="259045"/>
    <xdr:sp macro="" textlink="">
      <xdr:nvSpPr>
        <xdr:cNvPr id="267" name="【福祉施設】&#10;有形固定資産減価償却率最大値テキスト">
          <a:extLst>
            <a:ext uri="{FF2B5EF4-FFF2-40B4-BE49-F238E27FC236}">
              <a16:creationId xmlns:a16="http://schemas.microsoft.com/office/drawing/2014/main" id="{DB38EAFF-B0E8-4A8A-A8A0-D6D6F2CC87D7}"/>
            </a:ext>
          </a:extLst>
        </xdr:cNvPr>
        <xdr:cNvSpPr txBox="1"/>
      </xdr:nvSpPr>
      <xdr:spPr>
        <a:xfrm>
          <a:off x="4673600" y="13165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17526</xdr:rowOff>
    </xdr:from>
    <xdr:to>
      <xdr:col>24</xdr:col>
      <xdr:colOff>152400</xdr:colOff>
      <xdr:row>78</xdr:row>
      <xdr:rowOff>17526</xdr:rowOff>
    </xdr:to>
    <xdr:cxnSp macro="">
      <xdr:nvCxnSpPr>
        <xdr:cNvPr id="268" name="直線コネクタ 267">
          <a:extLst>
            <a:ext uri="{FF2B5EF4-FFF2-40B4-BE49-F238E27FC236}">
              <a16:creationId xmlns:a16="http://schemas.microsoft.com/office/drawing/2014/main" id="{3236677F-FB59-4B93-94A7-C96C844C0078}"/>
            </a:ext>
          </a:extLst>
        </xdr:cNvPr>
        <xdr:cNvCxnSpPr/>
      </xdr:nvCxnSpPr>
      <xdr:spPr>
        <a:xfrm>
          <a:off x="4546600" y="1339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75455</xdr:rowOff>
    </xdr:from>
    <xdr:ext cx="405111" cy="259045"/>
    <xdr:sp macro="" textlink="">
      <xdr:nvSpPr>
        <xdr:cNvPr id="269" name="【福祉施設】&#10;有形固定資産減価償却率平均値テキスト">
          <a:extLst>
            <a:ext uri="{FF2B5EF4-FFF2-40B4-BE49-F238E27FC236}">
              <a16:creationId xmlns:a16="http://schemas.microsoft.com/office/drawing/2014/main" id="{42A546CF-50A3-40A4-9090-437FE63B87CC}"/>
            </a:ext>
          </a:extLst>
        </xdr:cNvPr>
        <xdr:cNvSpPr txBox="1"/>
      </xdr:nvSpPr>
      <xdr:spPr>
        <a:xfrm>
          <a:off x="4673600" y="137914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97028</xdr:rowOff>
    </xdr:from>
    <xdr:to>
      <xdr:col>24</xdr:col>
      <xdr:colOff>114300</xdr:colOff>
      <xdr:row>81</xdr:row>
      <xdr:rowOff>27178</xdr:rowOff>
    </xdr:to>
    <xdr:sp macro="" textlink="">
      <xdr:nvSpPr>
        <xdr:cNvPr id="270" name="フローチャート: 判断 269">
          <a:extLst>
            <a:ext uri="{FF2B5EF4-FFF2-40B4-BE49-F238E27FC236}">
              <a16:creationId xmlns:a16="http://schemas.microsoft.com/office/drawing/2014/main" id="{BC9B0E1B-FEC6-4D35-B005-908824AA2A5E}"/>
            </a:ext>
          </a:extLst>
        </xdr:cNvPr>
        <xdr:cNvSpPr/>
      </xdr:nvSpPr>
      <xdr:spPr>
        <a:xfrm>
          <a:off x="4584700" y="138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65024</xdr:rowOff>
    </xdr:from>
    <xdr:to>
      <xdr:col>20</xdr:col>
      <xdr:colOff>38100</xdr:colOff>
      <xdr:row>80</xdr:row>
      <xdr:rowOff>166624</xdr:rowOff>
    </xdr:to>
    <xdr:sp macro="" textlink="">
      <xdr:nvSpPr>
        <xdr:cNvPr id="271" name="フローチャート: 判断 270">
          <a:extLst>
            <a:ext uri="{FF2B5EF4-FFF2-40B4-BE49-F238E27FC236}">
              <a16:creationId xmlns:a16="http://schemas.microsoft.com/office/drawing/2014/main" id="{39876D29-C1AB-4E7A-B70A-07754FD76EF2}"/>
            </a:ext>
          </a:extLst>
        </xdr:cNvPr>
        <xdr:cNvSpPr/>
      </xdr:nvSpPr>
      <xdr:spPr>
        <a:xfrm>
          <a:off x="3746500" y="1378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158750</xdr:rowOff>
    </xdr:from>
    <xdr:to>
      <xdr:col>15</xdr:col>
      <xdr:colOff>101600</xdr:colOff>
      <xdr:row>80</xdr:row>
      <xdr:rowOff>88900</xdr:rowOff>
    </xdr:to>
    <xdr:sp macro="" textlink="">
      <xdr:nvSpPr>
        <xdr:cNvPr id="272" name="フローチャート: 判断 271">
          <a:extLst>
            <a:ext uri="{FF2B5EF4-FFF2-40B4-BE49-F238E27FC236}">
              <a16:creationId xmlns:a16="http://schemas.microsoft.com/office/drawing/2014/main" id="{461D30FD-B829-4F25-BF7D-791218769C0C}"/>
            </a:ext>
          </a:extLst>
        </xdr:cNvPr>
        <xdr:cNvSpPr/>
      </xdr:nvSpPr>
      <xdr:spPr>
        <a:xfrm>
          <a:off x="2857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76454</xdr:rowOff>
    </xdr:from>
    <xdr:to>
      <xdr:col>10</xdr:col>
      <xdr:colOff>165100</xdr:colOff>
      <xdr:row>80</xdr:row>
      <xdr:rowOff>6604</xdr:rowOff>
    </xdr:to>
    <xdr:sp macro="" textlink="">
      <xdr:nvSpPr>
        <xdr:cNvPr id="273" name="フローチャート: 判断 272">
          <a:extLst>
            <a:ext uri="{FF2B5EF4-FFF2-40B4-BE49-F238E27FC236}">
              <a16:creationId xmlns:a16="http://schemas.microsoft.com/office/drawing/2014/main" id="{971CBF56-D512-4BF7-AE9B-E10C074B97D0}"/>
            </a:ext>
          </a:extLst>
        </xdr:cNvPr>
        <xdr:cNvSpPr/>
      </xdr:nvSpPr>
      <xdr:spPr>
        <a:xfrm>
          <a:off x="1968500" y="1362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42163</xdr:rowOff>
    </xdr:from>
    <xdr:to>
      <xdr:col>6</xdr:col>
      <xdr:colOff>38100</xdr:colOff>
      <xdr:row>79</xdr:row>
      <xdr:rowOff>143763</xdr:rowOff>
    </xdr:to>
    <xdr:sp macro="" textlink="">
      <xdr:nvSpPr>
        <xdr:cNvPr id="274" name="フローチャート: 判断 273">
          <a:extLst>
            <a:ext uri="{FF2B5EF4-FFF2-40B4-BE49-F238E27FC236}">
              <a16:creationId xmlns:a16="http://schemas.microsoft.com/office/drawing/2014/main" id="{704F81C4-A72F-4D28-A07A-91B8A0DF9174}"/>
            </a:ext>
          </a:extLst>
        </xdr:cNvPr>
        <xdr:cNvSpPr/>
      </xdr:nvSpPr>
      <xdr:spPr>
        <a:xfrm>
          <a:off x="1079500" y="1358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5AB5E862-FAB5-4C37-A092-C5543776F5C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F7F5F844-29DF-42E0-88E9-0A0539C3FB2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2E7C9AF5-03C9-40BC-B756-7B4E40CE2A1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20116B9A-F5D2-470D-8D4F-912203D0CC7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1717EF61-A2AF-47E3-B702-179E067A6DB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147320</xdr:rowOff>
    </xdr:from>
    <xdr:to>
      <xdr:col>24</xdr:col>
      <xdr:colOff>114300</xdr:colOff>
      <xdr:row>80</xdr:row>
      <xdr:rowOff>77470</xdr:rowOff>
    </xdr:to>
    <xdr:sp macro="" textlink="">
      <xdr:nvSpPr>
        <xdr:cNvPr id="280" name="楕円 279">
          <a:extLst>
            <a:ext uri="{FF2B5EF4-FFF2-40B4-BE49-F238E27FC236}">
              <a16:creationId xmlns:a16="http://schemas.microsoft.com/office/drawing/2014/main" id="{B773531A-F055-46BB-B9F2-75F5DD889F0D}"/>
            </a:ext>
          </a:extLst>
        </xdr:cNvPr>
        <xdr:cNvSpPr/>
      </xdr:nvSpPr>
      <xdr:spPr>
        <a:xfrm>
          <a:off x="45847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170197</xdr:rowOff>
    </xdr:from>
    <xdr:ext cx="405111" cy="259045"/>
    <xdr:sp macro="" textlink="">
      <xdr:nvSpPr>
        <xdr:cNvPr id="281" name="【福祉施設】&#10;有形固定資産減価償却率該当値テキスト">
          <a:extLst>
            <a:ext uri="{FF2B5EF4-FFF2-40B4-BE49-F238E27FC236}">
              <a16:creationId xmlns:a16="http://schemas.microsoft.com/office/drawing/2014/main" id="{8F7160D1-872C-4411-B2C5-57DEE61F00EF}"/>
            </a:ext>
          </a:extLst>
        </xdr:cNvPr>
        <xdr:cNvSpPr txBox="1"/>
      </xdr:nvSpPr>
      <xdr:spPr>
        <a:xfrm>
          <a:off x="4673600"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94742</xdr:rowOff>
    </xdr:from>
    <xdr:to>
      <xdr:col>20</xdr:col>
      <xdr:colOff>38100</xdr:colOff>
      <xdr:row>80</xdr:row>
      <xdr:rowOff>24892</xdr:rowOff>
    </xdr:to>
    <xdr:sp macro="" textlink="">
      <xdr:nvSpPr>
        <xdr:cNvPr id="282" name="楕円 281">
          <a:extLst>
            <a:ext uri="{FF2B5EF4-FFF2-40B4-BE49-F238E27FC236}">
              <a16:creationId xmlns:a16="http://schemas.microsoft.com/office/drawing/2014/main" id="{7FCF776F-978D-4D56-ABC2-947835E66B51}"/>
            </a:ext>
          </a:extLst>
        </xdr:cNvPr>
        <xdr:cNvSpPr/>
      </xdr:nvSpPr>
      <xdr:spPr>
        <a:xfrm>
          <a:off x="3746500" y="1363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145542</xdr:rowOff>
    </xdr:from>
    <xdr:to>
      <xdr:col>24</xdr:col>
      <xdr:colOff>63500</xdr:colOff>
      <xdr:row>80</xdr:row>
      <xdr:rowOff>26670</xdr:rowOff>
    </xdr:to>
    <xdr:cxnSp macro="">
      <xdr:nvCxnSpPr>
        <xdr:cNvPr id="283" name="直線コネクタ 282">
          <a:extLst>
            <a:ext uri="{FF2B5EF4-FFF2-40B4-BE49-F238E27FC236}">
              <a16:creationId xmlns:a16="http://schemas.microsoft.com/office/drawing/2014/main" id="{05B9F1A2-46AB-4AA8-88B5-18F47D0DC0D6}"/>
            </a:ext>
          </a:extLst>
        </xdr:cNvPr>
        <xdr:cNvCxnSpPr/>
      </xdr:nvCxnSpPr>
      <xdr:spPr>
        <a:xfrm>
          <a:off x="3797300" y="13690092"/>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44450</xdr:rowOff>
    </xdr:from>
    <xdr:to>
      <xdr:col>15</xdr:col>
      <xdr:colOff>101600</xdr:colOff>
      <xdr:row>79</xdr:row>
      <xdr:rowOff>146050</xdr:rowOff>
    </xdr:to>
    <xdr:sp macro="" textlink="">
      <xdr:nvSpPr>
        <xdr:cNvPr id="284" name="楕円 283">
          <a:extLst>
            <a:ext uri="{FF2B5EF4-FFF2-40B4-BE49-F238E27FC236}">
              <a16:creationId xmlns:a16="http://schemas.microsoft.com/office/drawing/2014/main" id="{F21206C1-9036-43FE-B8F6-0E2504F678BC}"/>
            </a:ext>
          </a:extLst>
        </xdr:cNvPr>
        <xdr:cNvSpPr/>
      </xdr:nvSpPr>
      <xdr:spPr>
        <a:xfrm>
          <a:off x="2857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95250</xdr:rowOff>
    </xdr:from>
    <xdr:to>
      <xdr:col>19</xdr:col>
      <xdr:colOff>177800</xdr:colOff>
      <xdr:row>79</xdr:row>
      <xdr:rowOff>145542</xdr:rowOff>
    </xdr:to>
    <xdr:cxnSp macro="">
      <xdr:nvCxnSpPr>
        <xdr:cNvPr id="285" name="直線コネクタ 284">
          <a:extLst>
            <a:ext uri="{FF2B5EF4-FFF2-40B4-BE49-F238E27FC236}">
              <a16:creationId xmlns:a16="http://schemas.microsoft.com/office/drawing/2014/main" id="{4EDE5CA6-E2EA-4400-B203-D542DA620237}"/>
            </a:ext>
          </a:extLst>
        </xdr:cNvPr>
        <xdr:cNvCxnSpPr/>
      </xdr:nvCxnSpPr>
      <xdr:spPr>
        <a:xfrm>
          <a:off x="2908300" y="136398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157751</xdr:rowOff>
    </xdr:from>
    <xdr:ext cx="405111" cy="259045"/>
    <xdr:sp macro="" textlink="">
      <xdr:nvSpPr>
        <xdr:cNvPr id="286" name="n_1aveValue【福祉施設】&#10;有形固定資産減価償却率">
          <a:extLst>
            <a:ext uri="{FF2B5EF4-FFF2-40B4-BE49-F238E27FC236}">
              <a16:creationId xmlns:a16="http://schemas.microsoft.com/office/drawing/2014/main" id="{E4E05A98-6697-4847-A7B7-4108883368D1}"/>
            </a:ext>
          </a:extLst>
        </xdr:cNvPr>
        <xdr:cNvSpPr txBox="1"/>
      </xdr:nvSpPr>
      <xdr:spPr>
        <a:xfrm>
          <a:off x="3582044" y="1387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80027</xdr:rowOff>
    </xdr:from>
    <xdr:ext cx="405111" cy="259045"/>
    <xdr:sp macro="" textlink="">
      <xdr:nvSpPr>
        <xdr:cNvPr id="287" name="n_2aveValue【福祉施設】&#10;有形固定資産減価償却率">
          <a:extLst>
            <a:ext uri="{FF2B5EF4-FFF2-40B4-BE49-F238E27FC236}">
              <a16:creationId xmlns:a16="http://schemas.microsoft.com/office/drawing/2014/main" id="{0752A5A2-CC0F-46DC-97FE-060A42B37C94}"/>
            </a:ext>
          </a:extLst>
        </xdr:cNvPr>
        <xdr:cNvSpPr txBox="1"/>
      </xdr:nvSpPr>
      <xdr:spPr>
        <a:xfrm>
          <a:off x="270574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23131</xdr:rowOff>
    </xdr:from>
    <xdr:ext cx="405111" cy="259045"/>
    <xdr:sp macro="" textlink="">
      <xdr:nvSpPr>
        <xdr:cNvPr id="288" name="n_3aveValue【福祉施設】&#10;有形固定資産減価償却率">
          <a:extLst>
            <a:ext uri="{FF2B5EF4-FFF2-40B4-BE49-F238E27FC236}">
              <a16:creationId xmlns:a16="http://schemas.microsoft.com/office/drawing/2014/main" id="{B0A2FB36-9154-454A-87E0-D2CB76A2B66D}"/>
            </a:ext>
          </a:extLst>
        </xdr:cNvPr>
        <xdr:cNvSpPr txBox="1"/>
      </xdr:nvSpPr>
      <xdr:spPr>
        <a:xfrm>
          <a:off x="1816744" y="1339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160290</xdr:rowOff>
    </xdr:from>
    <xdr:ext cx="405111" cy="259045"/>
    <xdr:sp macro="" textlink="">
      <xdr:nvSpPr>
        <xdr:cNvPr id="289" name="n_4aveValue【福祉施設】&#10;有形固定資産減価償却率">
          <a:extLst>
            <a:ext uri="{FF2B5EF4-FFF2-40B4-BE49-F238E27FC236}">
              <a16:creationId xmlns:a16="http://schemas.microsoft.com/office/drawing/2014/main" id="{7D39E56B-3333-4423-9114-44499A7FDBD5}"/>
            </a:ext>
          </a:extLst>
        </xdr:cNvPr>
        <xdr:cNvSpPr txBox="1"/>
      </xdr:nvSpPr>
      <xdr:spPr>
        <a:xfrm>
          <a:off x="927744" y="13361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41419</xdr:rowOff>
    </xdr:from>
    <xdr:ext cx="405111" cy="259045"/>
    <xdr:sp macro="" textlink="">
      <xdr:nvSpPr>
        <xdr:cNvPr id="290" name="n_1mainValue【福祉施設】&#10;有形固定資産減価償却率">
          <a:extLst>
            <a:ext uri="{FF2B5EF4-FFF2-40B4-BE49-F238E27FC236}">
              <a16:creationId xmlns:a16="http://schemas.microsoft.com/office/drawing/2014/main" id="{5F489E86-470A-4657-B675-EAE3B895DAEE}"/>
            </a:ext>
          </a:extLst>
        </xdr:cNvPr>
        <xdr:cNvSpPr txBox="1"/>
      </xdr:nvSpPr>
      <xdr:spPr>
        <a:xfrm>
          <a:off x="3582044" y="1341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162577</xdr:rowOff>
    </xdr:from>
    <xdr:ext cx="405111" cy="259045"/>
    <xdr:sp macro="" textlink="">
      <xdr:nvSpPr>
        <xdr:cNvPr id="291" name="n_2mainValue【福祉施設】&#10;有形固定資産減価償却率">
          <a:extLst>
            <a:ext uri="{FF2B5EF4-FFF2-40B4-BE49-F238E27FC236}">
              <a16:creationId xmlns:a16="http://schemas.microsoft.com/office/drawing/2014/main" id="{AB40BFE8-FC69-4876-B879-3E9206551544}"/>
            </a:ext>
          </a:extLst>
        </xdr:cNvPr>
        <xdr:cNvSpPr txBox="1"/>
      </xdr:nvSpPr>
      <xdr:spPr>
        <a:xfrm>
          <a:off x="27057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a:extLst>
            <a:ext uri="{FF2B5EF4-FFF2-40B4-BE49-F238E27FC236}">
              <a16:creationId xmlns:a16="http://schemas.microsoft.com/office/drawing/2014/main" id="{549C693D-9F66-481C-A1CC-1D9DEB4C8B7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a:extLst>
            <a:ext uri="{FF2B5EF4-FFF2-40B4-BE49-F238E27FC236}">
              <a16:creationId xmlns:a16="http://schemas.microsoft.com/office/drawing/2014/main" id="{CFF62D6E-C43C-4393-AAC7-647EC7A29D8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a:extLst>
            <a:ext uri="{FF2B5EF4-FFF2-40B4-BE49-F238E27FC236}">
              <a16:creationId xmlns:a16="http://schemas.microsoft.com/office/drawing/2014/main" id="{1D0A23C5-3F6F-4FA2-8B49-80FF5A37C24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a:extLst>
            <a:ext uri="{FF2B5EF4-FFF2-40B4-BE49-F238E27FC236}">
              <a16:creationId xmlns:a16="http://schemas.microsoft.com/office/drawing/2014/main" id="{EFF086EA-C8E3-4BEB-BEDE-83B368BB081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a:extLst>
            <a:ext uri="{FF2B5EF4-FFF2-40B4-BE49-F238E27FC236}">
              <a16:creationId xmlns:a16="http://schemas.microsoft.com/office/drawing/2014/main" id="{2E5FBBC0-69AA-4E0C-ACEE-61BD8DCCA0E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a:extLst>
            <a:ext uri="{FF2B5EF4-FFF2-40B4-BE49-F238E27FC236}">
              <a16:creationId xmlns:a16="http://schemas.microsoft.com/office/drawing/2014/main" id="{70F85473-E3F7-4A32-BC4A-08BDCBA5F85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a:extLst>
            <a:ext uri="{FF2B5EF4-FFF2-40B4-BE49-F238E27FC236}">
              <a16:creationId xmlns:a16="http://schemas.microsoft.com/office/drawing/2014/main" id="{08EBCF09-8233-4F1C-8A1A-E3571C426DC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a:extLst>
            <a:ext uri="{FF2B5EF4-FFF2-40B4-BE49-F238E27FC236}">
              <a16:creationId xmlns:a16="http://schemas.microsoft.com/office/drawing/2014/main" id="{3FE34863-8BD8-4D89-873B-B9E571EC7BE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a:extLst>
            <a:ext uri="{FF2B5EF4-FFF2-40B4-BE49-F238E27FC236}">
              <a16:creationId xmlns:a16="http://schemas.microsoft.com/office/drawing/2014/main" id="{F20DE4DE-4865-4011-BA17-7CE5E49A6BF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a:extLst>
            <a:ext uri="{FF2B5EF4-FFF2-40B4-BE49-F238E27FC236}">
              <a16:creationId xmlns:a16="http://schemas.microsoft.com/office/drawing/2014/main" id="{FF62F295-FEEB-403C-BC26-9667B021987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2" name="直線コネクタ 301">
          <a:extLst>
            <a:ext uri="{FF2B5EF4-FFF2-40B4-BE49-F238E27FC236}">
              <a16:creationId xmlns:a16="http://schemas.microsoft.com/office/drawing/2014/main" id="{FD3FD83E-CDC4-45C2-A463-5E5736D0AE63}"/>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3" name="テキスト ボックス 302">
          <a:extLst>
            <a:ext uri="{FF2B5EF4-FFF2-40B4-BE49-F238E27FC236}">
              <a16:creationId xmlns:a16="http://schemas.microsoft.com/office/drawing/2014/main" id="{BEEF907E-8682-4E12-B585-E452DA3CB262}"/>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4" name="直線コネクタ 303">
          <a:extLst>
            <a:ext uri="{FF2B5EF4-FFF2-40B4-BE49-F238E27FC236}">
              <a16:creationId xmlns:a16="http://schemas.microsoft.com/office/drawing/2014/main" id="{8B4F2DA9-4276-44E0-97F0-3B2DBC15751E}"/>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5" name="テキスト ボックス 304">
          <a:extLst>
            <a:ext uri="{FF2B5EF4-FFF2-40B4-BE49-F238E27FC236}">
              <a16:creationId xmlns:a16="http://schemas.microsoft.com/office/drawing/2014/main" id="{022186A1-C2BE-42F4-8ABB-5C0DFE247DCF}"/>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6" name="直線コネクタ 305">
          <a:extLst>
            <a:ext uri="{FF2B5EF4-FFF2-40B4-BE49-F238E27FC236}">
              <a16:creationId xmlns:a16="http://schemas.microsoft.com/office/drawing/2014/main" id="{94F0D6BF-1723-420D-9463-00F920B5F9D1}"/>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7" name="テキスト ボックス 306">
          <a:extLst>
            <a:ext uri="{FF2B5EF4-FFF2-40B4-BE49-F238E27FC236}">
              <a16:creationId xmlns:a16="http://schemas.microsoft.com/office/drawing/2014/main" id="{05D1A200-281A-4F34-AC17-46B6A0ABE48B}"/>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8" name="直線コネクタ 307">
          <a:extLst>
            <a:ext uri="{FF2B5EF4-FFF2-40B4-BE49-F238E27FC236}">
              <a16:creationId xmlns:a16="http://schemas.microsoft.com/office/drawing/2014/main" id="{977195AB-B665-4B0C-9A31-CE31E5D13F74}"/>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9" name="テキスト ボックス 308">
          <a:extLst>
            <a:ext uri="{FF2B5EF4-FFF2-40B4-BE49-F238E27FC236}">
              <a16:creationId xmlns:a16="http://schemas.microsoft.com/office/drawing/2014/main" id="{48C479A6-62A2-439A-AB5A-42240C447FAD}"/>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0" name="直線コネクタ 309">
          <a:extLst>
            <a:ext uri="{FF2B5EF4-FFF2-40B4-BE49-F238E27FC236}">
              <a16:creationId xmlns:a16="http://schemas.microsoft.com/office/drawing/2014/main" id="{B32D8D52-C953-49E0-B702-5A4AA92390EC}"/>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1" name="テキスト ボックス 310">
          <a:extLst>
            <a:ext uri="{FF2B5EF4-FFF2-40B4-BE49-F238E27FC236}">
              <a16:creationId xmlns:a16="http://schemas.microsoft.com/office/drawing/2014/main" id="{0E90C2E2-167D-49F3-9F7D-617266EB25DE}"/>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2" name="直線コネクタ 311">
          <a:extLst>
            <a:ext uri="{FF2B5EF4-FFF2-40B4-BE49-F238E27FC236}">
              <a16:creationId xmlns:a16="http://schemas.microsoft.com/office/drawing/2014/main" id="{FB68BCD1-A147-4541-B6E6-B7E6DB6D7FA6}"/>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3" name="テキスト ボックス 312">
          <a:extLst>
            <a:ext uri="{FF2B5EF4-FFF2-40B4-BE49-F238E27FC236}">
              <a16:creationId xmlns:a16="http://schemas.microsoft.com/office/drawing/2014/main" id="{23AD4A0A-8B81-4AC1-A372-F6D9D81C2D9C}"/>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a16="http://schemas.microsoft.com/office/drawing/2014/main" id="{6DF67E4B-01CB-45E4-BF0D-60036DEB374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a:extLst>
            <a:ext uri="{FF2B5EF4-FFF2-40B4-BE49-F238E27FC236}">
              <a16:creationId xmlns:a16="http://schemas.microsoft.com/office/drawing/2014/main" id="{D8A5CB8C-3F1B-49CF-8A24-FF5A98FCB70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福祉施設】&#10;一人当たり面積グラフ枠">
          <a:extLst>
            <a:ext uri="{FF2B5EF4-FFF2-40B4-BE49-F238E27FC236}">
              <a16:creationId xmlns:a16="http://schemas.microsoft.com/office/drawing/2014/main" id="{558F8F0E-2B46-4DC9-99E6-41DECCB5545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103414</xdr:rowOff>
    </xdr:from>
    <xdr:to>
      <xdr:col>54</xdr:col>
      <xdr:colOff>189865</xdr:colOff>
      <xdr:row>86</xdr:row>
      <xdr:rowOff>114300</xdr:rowOff>
    </xdr:to>
    <xdr:cxnSp macro="">
      <xdr:nvCxnSpPr>
        <xdr:cNvPr id="317" name="直線コネクタ 316">
          <a:extLst>
            <a:ext uri="{FF2B5EF4-FFF2-40B4-BE49-F238E27FC236}">
              <a16:creationId xmlns:a16="http://schemas.microsoft.com/office/drawing/2014/main" id="{F5DA3EDA-1EF0-4BB4-97EA-66B570D971A7}"/>
            </a:ext>
          </a:extLst>
        </xdr:cNvPr>
        <xdr:cNvCxnSpPr/>
      </xdr:nvCxnSpPr>
      <xdr:spPr>
        <a:xfrm flipV="1">
          <a:off x="10476865" y="13476514"/>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118127</xdr:rowOff>
    </xdr:from>
    <xdr:ext cx="469744" cy="259045"/>
    <xdr:sp macro="" textlink="">
      <xdr:nvSpPr>
        <xdr:cNvPr id="318" name="【福祉施設】&#10;一人当たり面積最小値テキスト">
          <a:extLst>
            <a:ext uri="{FF2B5EF4-FFF2-40B4-BE49-F238E27FC236}">
              <a16:creationId xmlns:a16="http://schemas.microsoft.com/office/drawing/2014/main" id="{F66C7CBF-7504-492B-A4D8-183088E56DE1}"/>
            </a:ext>
          </a:extLst>
        </xdr:cNvPr>
        <xdr:cNvSpPr txBox="1"/>
      </xdr:nvSpPr>
      <xdr:spPr>
        <a:xfrm>
          <a:off x="10515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114300</xdr:rowOff>
    </xdr:from>
    <xdr:to>
      <xdr:col>55</xdr:col>
      <xdr:colOff>88900</xdr:colOff>
      <xdr:row>86</xdr:row>
      <xdr:rowOff>114300</xdr:rowOff>
    </xdr:to>
    <xdr:cxnSp macro="">
      <xdr:nvCxnSpPr>
        <xdr:cNvPr id="319" name="直線コネクタ 318">
          <a:extLst>
            <a:ext uri="{FF2B5EF4-FFF2-40B4-BE49-F238E27FC236}">
              <a16:creationId xmlns:a16="http://schemas.microsoft.com/office/drawing/2014/main" id="{1F8DB978-A8A7-45BE-B826-BA67110D05AC}"/>
            </a:ext>
          </a:extLst>
        </xdr:cNvPr>
        <xdr:cNvCxnSpPr/>
      </xdr:nvCxnSpPr>
      <xdr:spPr>
        <a:xfrm>
          <a:off x="10388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50091</xdr:rowOff>
    </xdr:from>
    <xdr:ext cx="469744" cy="259045"/>
    <xdr:sp macro="" textlink="">
      <xdr:nvSpPr>
        <xdr:cNvPr id="320" name="【福祉施設】&#10;一人当たり面積最大値テキスト">
          <a:extLst>
            <a:ext uri="{FF2B5EF4-FFF2-40B4-BE49-F238E27FC236}">
              <a16:creationId xmlns:a16="http://schemas.microsoft.com/office/drawing/2014/main" id="{30E9C18E-CF33-411A-8C31-D5ECF7B38C55}"/>
            </a:ext>
          </a:extLst>
        </xdr:cNvPr>
        <xdr:cNvSpPr txBox="1"/>
      </xdr:nvSpPr>
      <xdr:spPr>
        <a:xfrm>
          <a:off x="10515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103414</xdr:rowOff>
    </xdr:from>
    <xdr:to>
      <xdr:col>55</xdr:col>
      <xdr:colOff>88900</xdr:colOff>
      <xdr:row>78</xdr:row>
      <xdr:rowOff>103414</xdr:rowOff>
    </xdr:to>
    <xdr:cxnSp macro="">
      <xdr:nvCxnSpPr>
        <xdr:cNvPr id="321" name="直線コネクタ 320">
          <a:extLst>
            <a:ext uri="{FF2B5EF4-FFF2-40B4-BE49-F238E27FC236}">
              <a16:creationId xmlns:a16="http://schemas.microsoft.com/office/drawing/2014/main" id="{88F36D45-78C1-4B48-888D-6478584CFAB5}"/>
            </a:ext>
          </a:extLst>
        </xdr:cNvPr>
        <xdr:cNvCxnSpPr/>
      </xdr:nvCxnSpPr>
      <xdr:spPr>
        <a:xfrm>
          <a:off x="10388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99984</xdr:rowOff>
    </xdr:from>
    <xdr:ext cx="469744" cy="259045"/>
    <xdr:sp macro="" textlink="">
      <xdr:nvSpPr>
        <xdr:cNvPr id="322" name="【福祉施設】&#10;一人当たり面積平均値テキスト">
          <a:extLst>
            <a:ext uri="{FF2B5EF4-FFF2-40B4-BE49-F238E27FC236}">
              <a16:creationId xmlns:a16="http://schemas.microsoft.com/office/drawing/2014/main" id="{797363C6-CE5A-41BF-9A35-9C8B3E24AAE4}"/>
            </a:ext>
          </a:extLst>
        </xdr:cNvPr>
        <xdr:cNvSpPr txBox="1"/>
      </xdr:nvSpPr>
      <xdr:spPr>
        <a:xfrm>
          <a:off x="10515600" y="1415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77107</xdr:rowOff>
    </xdr:from>
    <xdr:to>
      <xdr:col>55</xdr:col>
      <xdr:colOff>50800</xdr:colOff>
      <xdr:row>84</xdr:row>
      <xdr:rowOff>7257</xdr:rowOff>
    </xdr:to>
    <xdr:sp macro="" textlink="">
      <xdr:nvSpPr>
        <xdr:cNvPr id="323" name="フローチャート: 判断 322">
          <a:extLst>
            <a:ext uri="{FF2B5EF4-FFF2-40B4-BE49-F238E27FC236}">
              <a16:creationId xmlns:a16="http://schemas.microsoft.com/office/drawing/2014/main" id="{F39EA184-C153-408F-94C7-765BAC15B69A}"/>
            </a:ext>
          </a:extLst>
        </xdr:cNvPr>
        <xdr:cNvSpPr/>
      </xdr:nvSpPr>
      <xdr:spPr>
        <a:xfrm>
          <a:off x="10426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24" name="フローチャート: 判断 323">
          <a:extLst>
            <a:ext uri="{FF2B5EF4-FFF2-40B4-BE49-F238E27FC236}">
              <a16:creationId xmlns:a16="http://schemas.microsoft.com/office/drawing/2014/main" id="{75A2BC51-87F3-4926-826C-9DB312F4631B}"/>
            </a:ext>
          </a:extLst>
        </xdr:cNvPr>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109764</xdr:rowOff>
    </xdr:from>
    <xdr:to>
      <xdr:col>46</xdr:col>
      <xdr:colOff>38100</xdr:colOff>
      <xdr:row>84</xdr:row>
      <xdr:rowOff>39914</xdr:rowOff>
    </xdr:to>
    <xdr:sp macro="" textlink="">
      <xdr:nvSpPr>
        <xdr:cNvPr id="325" name="フローチャート: 判断 324">
          <a:extLst>
            <a:ext uri="{FF2B5EF4-FFF2-40B4-BE49-F238E27FC236}">
              <a16:creationId xmlns:a16="http://schemas.microsoft.com/office/drawing/2014/main" id="{50F5D175-75E0-44A3-974E-1CC48F6E623C}"/>
            </a:ext>
          </a:extLst>
        </xdr:cNvPr>
        <xdr:cNvSpPr/>
      </xdr:nvSpPr>
      <xdr:spPr>
        <a:xfrm>
          <a:off x="8699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41729</xdr:rowOff>
    </xdr:from>
    <xdr:to>
      <xdr:col>41</xdr:col>
      <xdr:colOff>101600</xdr:colOff>
      <xdr:row>82</xdr:row>
      <xdr:rowOff>143329</xdr:rowOff>
    </xdr:to>
    <xdr:sp macro="" textlink="">
      <xdr:nvSpPr>
        <xdr:cNvPr id="326" name="フローチャート: 判断 325">
          <a:extLst>
            <a:ext uri="{FF2B5EF4-FFF2-40B4-BE49-F238E27FC236}">
              <a16:creationId xmlns:a16="http://schemas.microsoft.com/office/drawing/2014/main" id="{0C9C6FF6-4402-4EC8-9836-1CC47631C437}"/>
            </a:ext>
          </a:extLst>
        </xdr:cNvPr>
        <xdr:cNvSpPr/>
      </xdr:nvSpPr>
      <xdr:spPr>
        <a:xfrm>
          <a:off x="7810500" y="1410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52614</xdr:rowOff>
    </xdr:from>
    <xdr:to>
      <xdr:col>36</xdr:col>
      <xdr:colOff>165100</xdr:colOff>
      <xdr:row>82</xdr:row>
      <xdr:rowOff>154214</xdr:rowOff>
    </xdr:to>
    <xdr:sp macro="" textlink="">
      <xdr:nvSpPr>
        <xdr:cNvPr id="327" name="フローチャート: 判断 326">
          <a:extLst>
            <a:ext uri="{FF2B5EF4-FFF2-40B4-BE49-F238E27FC236}">
              <a16:creationId xmlns:a16="http://schemas.microsoft.com/office/drawing/2014/main" id="{2AA5AC2A-1DB3-4DC4-993A-CD5957A6AFE9}"/>
            </a:ext>
          </a:extLst>
        </xdr:cNvPr>
        <xdr:cNvSpPr/>
      </xdr:nvSpPr>
      <xdr:spPr>
        <a:xfrm>
          <a:off x="6921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5AA98C96-918D-4A17-B811-3F01940AA5B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230A04A6-F3FC-42B6-BBC3-8F9BA2AF879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1CBC11FD-0E3F-48B2-A80C-C0F15B2B591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95D60EF8-4810-4E2E-A439-4B13EB41E64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ED981C32-E1F0-40BF-9748-0CFCDB70D77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136979</xdr:rowOff>
    </xdr:from>
    <xdr:to>
      <xdr:col>55</xdr:col>
      <xdr:colOff>50800</xdr:colOff>
      <xdr:row>86</xdr:row>
      <xdr:rowOff>67129</xdr:rowOff>
    </xdr:to>
    <xdr:sp macro="" textlink="">
      <xdr:nvSpPr>
        <xdr:cNvPr id="333" name="楕円 332">
          <a:extLst>
            <a:ext uri="{FF2B5EF4-FFF2-40B4-BE49-F238E27FC236}">
              <a16:creationId xmlns:a16="http://schemas.microsoft.com/office/drawing/2014/main" id="{42E70731-B49E-4244-87A8-C601B769B9AC}"/>
            </a:ext>
          </a:extLst>
        </xdr:cNvPr>
        <xdr:cNvSpPr/>
      </xdr:nvSpPr>
      <xdr:spPr>
        <a:xfrm>
          <a:off x="10426700" y="1471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51906</xdr:rowOff>
    </xdr:from>
    <xdr:ext cx="469744" cy="259045"/>
    <xdr:sp macro="" textlink="">
      <xdr:nvSpPr>
        <xdr:cNvPr id="334" name="【福祉施設】&#10;一人当たり面積該当値テキスト">
          <a:extLst>
            <a:ext uri="{FF2B5EF4-FFF2-40B4-BE49-F238E27FC236}">
              <a16:creationId xmlns:a16="http://schemas.microsoft.com/office/drawing/2014/main" id="{CEAE2F54-D9F1-46C9-8C1D-1FD5ADEFE1FB}"/>
            </a:ext>
          </a:extLst>
        </xdr:cNvPr>
        <xdr:cNvSpPr txBox="1"/>
      </xdr:nvSpPr>
      <xdr:spPr>
        <a:xfrm>
          <a:off x="10515600" y="1462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136979</xdr:rowOff>
    </xdr:from>
    <xdr:to>
      <xdr:col>50</xdr:col>
      <xdr:colOff>165100</xdr:colOff>
      <xdr:row>86</xdr:row>
      <xdr:rowOff>67129</xdr:rowOff>
    </xdr:to>
    <xdr:sp macro="" textlink="">
      <xdr:nvSpPr>
        <xdr:cNvPr id="335" name="楕円 334">
          <a:extLst>
            <a:ext uri="{FF2B5EF4-FFF2-40B4-BE49-F238E27FC236}">
              <a16:creationId xmlns:a16="http://schemas.microsoft.com/office/drawing/2014/main" id="{414F6029-5786-4E75-AAA4-9BECAFA86501}"/>
            </a:ext>
          </a:extLst>
        </xdr:cNvPr>
        <xdr:cNvSpPr/>
      </xdr:nvSpPr>
      <xdr:spPr>
        <a:xfrm>
          <a:off x="9588500" y="1471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16329</xdr:rowOff>
    </xdr:from>
    <xdr:to>
      <xdr:col>55</xdr:col>
      <xdr:colOff>0</xdr:colOff>
      <xdr:row>86</xdr:row>
      <xdr:rowOff>16329</xdr:rowOff>
    </xdr:to>
    <xdr:cxnSp macro="">
      <xdr:nvCxnSpPr>
        <xdr:cNvPr id="336" name="直線コネクタ 335">
          <a:extLst>
            <a:ext uri="{FF2B5EF4-FFF2-40B4-BE49-F238E27FC236}">
              <a16:creationId xmlns:a16="http://schemas.microsoft.com/office/drawing/2014/main" id="{E384C30C-8D04-45F5-8972-E9A5F669FA0D}"/>
            </a:ext>
          </a:extLst>
        </xdr:cNvPr>
        <xdr:cNvCxnSpPr/>
      </xdr:nvCxnSpPr>
      <xdr:spPr>
        <a:xfrm>
          <a:off x="9639300" y="147610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136979</xdr:rowOff>
    </xdr:from>
    <xdr:to>
      <xdr:col>46</xdr:col>
      <xdr:colOff>38100</xdr:colOff>
      <xdr:row>86</xdr:row>
      <xdr:rowOff>67129</xdr:rowOff>
    </xdr:to>
    <xdr:sp macro="" textlink="">
      <xdr:nvSpPr>
        <xdr:cNvPr id="337" name="楕円 336">
          <a:extLst>
            <a:ext uri="{FF2B5EF4-FFF2-40B4-BE49-F238E27FC236}">
              <a16:creationId xmlns:a16="http://schemas.microsoft.com/office/drawing/2014/main" id="{C3E533CE-F429-43C2-989E-F7D8DC1734C8}"/>
            </a:ext>
          </a:extLst>
        </xdr:cNvPr>
        <xdr:cNvSpPr/>
      </xdr:nvSpPr>
      <xdr:spPr>
        <a:xfrm>
          <a:off x="8699500" y="1471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16329</xdr:rowOff>
    </xdr:from>
    <xdr:to>
      <xdr:col>50</xdr:col>
      <xdr:colOff>114300</xdr:colOff>
      <xdr:row>86</xdr:row>
      <xdr:rowOff>16329</xdr:rowOff>
    </xdr:to>
    <xdr:cxnSp macro="">
      <xdr:nvCxnSpPr>
        <xdr:cNvPr id="338" name="直線コネクタ 337">
          <a:extLst>
            <a:ext uri="{FF2B5EF4-FFF2-40B4-BE49-F238E27FC236}">
              <a16:creationId xmlns:a16="http://schemas.microsoft.com/office/drawing/2014/main" id="{C0B7DB11-BE25-4D99-B4C5-45B129C0768C}"/>
            </a:ext>
          </a:extLst>
        </xdr:cNvPr>
        <xdr:cNvCxnSpPr/>
      </xdr:nvCxnSpPr>
      <xdr:spPr>
        <a:xfrm>
          <a:off x="8750300" y="147610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39" name="n_1aveValue【福祉施設】&#10;一人当たり面積">
          <a:extLst>
            <a:ext uri="{FF2B5EF4-FFF2-40B4-BE49-F238E27FC236}">
              <a16:creationId xmlns:a16="http://schemas.microsoft.com/office/drawing/2014/main" id="{D060601E-0796-4D02-8F07-E34A754F0952}"/>
            </a:ext>
          </a:extLst>
        </xdr:cNvPr>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56441</xdr:rowOff>
    </xdr:from>
    <xdr:ext cx="469744" cy="259045"/>
    <xdr:sp macro="" textlink="">
      <xdr:nvSpPr>
        <xdr:cNvPr id="340" name="n_2aveValue【福祉施設】&#10;一人当たり面積">
          <a:extLst>
            <a:ext uri="{FF2B5EF4-FFF2-40B4-BE49-F238E27FC236}">
              <a16:creationId xmlns:a16="http://schemas.microsoft.com/office/drawing/2014/main" id="{675AF4D3-A567-4675-B95D-7F4DE9E39B09}"/>
            </a:ext>
          </a:extLst>
        </xdr:cNvPr>
        <xdr:cNvSpPr txBox="1"/>
      </xdr:nvSpPr>
      <xdr:spPr>
        <a:xfrm>
          <a:off x="85154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159856</xdr:rowOff>
    </xdr:from>
    <xdr:ext cx="469744" cy="259045"/>
    <xdr:sp macro="" textlink="">
      <xdr:nvSpPr>
        <xdr:cNvPr id="341" name="n_3aveValue【福祉施設】&#10;一人当たり面積">
          <a:extLst>
            <a:ext uri="{FF2B5EF4-FFF2-40B4-BE49-F238E27FC236}">
              <a16:creationId xmlns:a16="http://schemas.microsoft.com/office/drawing/2014/main" id="{519813C4-9196-405E-B192-6DE9B15FE672}"/>
            </a:ext>
          </a:extLst>
        </xdr:cNvPr>
        <xdr:cNvSpPr txBox="1"/>
      </xdr:nvSpPr>
      <xdr:spPr>
        <a:xfrm>
          <a:off x="7626427" y="1387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170741</xdr:rowOff>
    </xdr:from>
    <xdr:ext cx="469744" cy="259045"/>
    <xdr:sp macro="" textlink="">
      <xdr:nvSpPr>
        <xdr:cNvPr id="342" name="n_4aveValue【福祉施設】&#10;一人当たり面積">
          <a:extLst>
            <a:ext uri="{FF2B5EF4-FFF2-40B4-BE49-F238E27FC236}">
              <a16:creationId xmlns:a16="http://schemas.microsoft.com/office/drawing/2014/main" id="{7AE046DC-FE52-4071-B3DA-47041617B3D8}"/>
            </a:ext>
          </a:extLst>
        </xdr:cNvPr>
        <xdr:cNvSpPr txBox="1"/>
      </xdr:nvSpPr>
      <xdr:spPr>
        <a:xfrm>
          <a:off x="67374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58256</xdr:rowOff>
    </xdr:from>
    <xdr:ext cx="469744" cy="259045"/>
    <xdr:sp macro="" textlink="">
      <xdr:nvSpPr>
        <xdr:cNvPr id="343" name="n_1mainValue【福祉施設】&#10;一人当たり面積">
          <a:extLst>
            <a:ext uri="{FF2B5EF4-FFF2-40B4-BE49-F238E27FC236}">
              <a16:creationId xmlns:a16="http://schemas.microsoft.com/office/drawing/2014/main" id="{6730ED02-775C-4D87-8271-39FC00F4A948}"/>
            </a:ext>
          </a:extLst>
        </xdr:cNvPr>
        <xdr:cNvSpPr txBox="1"/>
      </xdr:nvSpPr>
      <xdr:spPr>
        <a:xfrm>
          <a:off x="9391727" y="1480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58256</xdr:rowOff>
    </xdr:from>
    <xdr:ext cx="469744" cy="259045"/>
    <xdr:sp macro="" textlink="">
      <xdr:nvSpPr>
        <xdr:cNvPr id="344" name="n_2mainValue【福祉施設】&#10;一人当たり面積">
          <a:extLst>
            <a:ext uri="{FF2B5EF4-FFF2-40B4-BE49-F238E27FC236}">
              <a16:creationId xmlns:a16="http://schemas.microsoft.com/office/drawing/2014/main" id="{E6D289C5-AA17-4C6D-8DC6-589BA1C79205}"/>
            </a:ext>
          </a:extLst>
        </xdr:cNvPr>
        <xdr:cNvSpPr txBox="1"/>
      </xdr:nvSpPr>
      <xdr:spPr>
        <a:xfrm>
          <a:off x="8515427" y="1480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a:extLst>
            <a:ext uri="{FF2B5EF4-FFF2-40B4-BE49-F238E27FC236}">
              <a16:creationId xmlns:a16="http://schemas.microsoft.com/office/drawing/2014/main" id="{7EAB78DE-A300-49C8-836E-8AE51754046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a:extLst>
            <a:ext uri="{FF2B5EF4-FFF2-40B4-BE49-F238E27FC236}">
              <a16:creationId xmlns:a16="http://schemas.microsoft.com/office/drawing/2014/main" id="{9599FB8A-E7F6-4A68-95A2-F15F2C4955E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a:extLst>
            <a:ext uri="{FF2B5EF4-FFF2-40B4-BE49-F238E27FC236}">
              <a16:creationId xmlns:a16="http://schemas.microsoft.com/office/drawing/2014/main" id="{B5A391C8-11A7-4190-A281-D3144307845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a:extLst>
            <a:ext uri="{FF2B5EF4-FFF2-40B4-BE49-F238E27FC236}">
              <a16:creationId xmlns:a16="http://schemas.microsoft.com/office/drawing/2014/main" id="{6EDB4A41-013B-49D8-B25F-23AEA755A86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a:extLst>
            <a:ext uri="{FF2B5EF4-FFF2-40B4-BE49-F238E27FC236}">
              <a16:creationId xmlns:a16="http://schemas.microsoft.com/office/drawing/2014/main" id="{2C11FF8A-8345-458A-BA92-F8748E1ABAB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a:extLst>
            <a:ext uri="{FF2B5EF4-FFF2-40B4-BE49-F238E27FC236}">
              <a16:creationId xmlns:a16="http://schemas.microsoft.com/office/drawing/2014/main" id="{47C99D6D-806E-4528-B29F-1A8BD361687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a:extLst>
            <a:ext uri="{FF2B5EF4-FFF2-40B4-BE49-F238E27FC236}">
              <a16:creationId xmlns:a16="http://schemas.microsoft.com/office/drawing/2014/main" id="{D3B6265A-49AD-4DAB-BD8B-23491D1A03C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a:extLst>
            <a:ext uri="{FF2B5EF4-FFF2-40B4-BE49-F238E27FC236}">
              <a16:creationId xmlns:a16="http://schemas.microsoft.com/office/drawing/2014/main" id="{01254038-04EA-4F91-BBFD-1CA5D64DFED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3" name="テキスト ボックス 352">
          <a:extLst>
            <a:ext uri="{FF2B5EF4-FFF2-40B4-BE49-F238E27FC236}">
              <a16:creationId xmlns:a16="http://schemas.microsoft.com/office/drawing/2014/main" id="{69D86B76-B7C9-483E-BC5A-A0817677891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4" name="直線コネクタ 353">
          <a:extLst>
            <a:ext uri="{FF2B5EF4-FFF2-40B4-BE49-F238E27FC236}">
              <a16:creationId xmlns:a16="http://schemas.microsoft.com/office/drawing/2014/main" id="{505193BD-4493-49C0-93AB-E7DE8B2A093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5" name="テキスト ボックス 354">
          <a:extLst>
            <a:ext uri="{FF2B5EF4-FFF2-40B4-BE49-F238E27FC236}">
              <a16:creationId xmlns:a16="http://schemas.microsoft.com/office/drawing/2014/main" id="{6D395E2B-72CF-4DED-B77B-2EF79D5A1243}"/>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6" name="直線コネクタ 355">
          <a:extLst>
            <a:ext uri="{FF2B5EF4-FFF2-40B4-BE49-F238E27FC236}">
              <a16:creationId xmlns:a16="http://schemas.microsoft.com/office/drawing/2014/main" id="{BC8DA169-41EB-415B-A7EC-F714857B7C3F}"/>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57" name="テキスト ボックス 356">
          <a:extLst>
            <a:ext uri="{FF2B5EF4-FFF2-40B4-BE49-F238E27FC236}">
              <a16:creationId xmlns:a16="http://schemas.microsoft.com/office/drawing/2014/main" id="{66E4BAE4-49B9-4D62-8C2C-7CC12E9053DC}"/>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8" name="直線コネクタ 357">
          <a:extLst>
            <a:ext uri="{FF2B5EF4-FFF2-40B4-BE49-F238E27FC236}">
              <a16:creationId xmlns:a16="http://schemas.microsoft.com/office/drawing/2014/main" id="{A1E9D1A1-AB80-4A85-9E51-FA8D933A0004}"/>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9" name="テキスト ボックス 358">
          <a:extLst>
            <a:ext uri="{FF2B5EF4-FFF2-40B4-BE49-F238E27FC236}">
              <a16:creationId xmlns:a16="http://schemas.microsoft.com/office/drawing/2014/main" id="{B1489C98-088E-4E67-8C02-0BC317093FBC}"/>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0" name="直線コネクタ 359">
          <a:extLst>
            <a:ext uri="{FF2B5EF4-FFF2-40B4-BE49-F238E27FC236}">
              <a16:creationId xmlns:a16="http://schemas.microsoft.com/office/drawing/2014/main" id="{B3506585-67B9-4226-B903-F53DAFD9E9E4}"/>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1" name="テキスト ボックス 360">
          <a:extLst>
            <a:ext uri="{FF2B5EF4-FFF2-40B4-BE49-F238E27FC236}">
              <a16:creationId xmlns:a16="http://schemas.microsoft.com/office/drawing/2014/main" id="{79A432B0-B4A5-4010-9BE4-FCE90BF4A3BA}"/>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2" name="直線コネクタ 361">
          <a:extLst>
            <a:ext uri="{FF2B5EF4-FFF2-40B4-BE49-F238E27FC236}">
              <a16:creationId xmlns:a16="http://schemas.microsoft.com/office/drawing/2014/main" id="{FF8DDB00-2E93-4840-8779-ADC50E30ED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3" name="テキスト ボックス 362">
          <a:extLst>
            <a:ext uri="{FF2B5EF4-FFF2-40B4-BE49-F238E27FC236}">
              <a16:creationId xmlns:a16="http://schemas.microsoft.com/office/drawing/2014/main" id="{92D4F6ED-A3E3-41E0-94F9-71F7D6515859}"/>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4" name="直線コネクタ 363">
          <a:extLst>
            <a:ext uri="{FF2B5EF4-FFF2-40B4-BE49-F238E27FC236}">
              <a16:creationId xmlns:a16="http://schemas.microsoft.com/office/drawing/2014/main" id="{2D72BDF9-C65F-472C-9D1D-E5D1E20ED45C}"/>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5" name="テキスト ボックス 364">
          <a:extLst>
            <a:ext uri="{FF2B5EF4-FFF2-40B4-BE49-F238E27FC236}">
              <a16:creationId xmlns:a16="http://schemas.microsoft.com/office/drawing/2014/main" id="{C54B5E1A-5E01-4C30-859F-F96E230C12E9}"/>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6" name="直線コネクタ 365">
          <a:extLst>
            <a:ext uri="{FF2B5EF4-FFF2-40B4-BE49-F238E27FC236}">
              <a16:creationId xmlns:a16="http://schemas.microsoft.com/office/drawing/2014/main" id="{BB09FE14-9F75-493F-B259-D6D9B65EE5D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67" name="テキスト ボックス 366">
          <a:extLst>
            <a:ext uri="{FF2B5EF4-FFF2-40B4-BE49-F238E27FC236}">
              <a16:creationId xmlns:a16="http://schemas.microsoft.com/office/drawing/2014/main" id="{8C74CB22-453E-4F0A-B20D-ED65D9EF2821}"/>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8" name="【市民会館】&#10;有形固定資産減価償却率グラフ枠">
          <a:extLst>
            <a:ext uri="{FF2B5EF4-FFF2-40B4-BE49-F238E27FC236}">
              <a16:creationId xmlns:a16="http://schemas.microsoft.com/office/drawing/2014/main" id="{97DF8E77-C69A-4D7A-A739-72610F7EAD4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97155</xdr:rowOff>
    </xdr:to>
    <xdr:cxnSp macro="">
      <xdr:nvCxnSpPr>
        <xdr:cNvPr id="369" name="直線コネクタ 368">
          <a:extLst>
            <a:ext uri="{FF2B5EF4-FFF2-40B4-BE49-F238E27FC236}">
              <a16:creationId xmlns:a16="http://schemas.microsoft.com/office/drawing/2014/main" id="{5BE954F2-F36C-4141-B22A-D4598DE4E965}"/>
            </a:ext>
          </a:extLst>
        </xdr:cNvPr>
        <xdr:cNvCxnSpPr/>
      </xdr:nvCxnSpPr>
      <xdr:spPr>
        <a:xfrm flipV="1">
          <a:off x="4634865" y="17145000"/>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100982</xdr:rowOff>
    </xdr:from>
    <xdr:ext cx="405111" cy="259045"/>
    <xdr:sp macro="" textlink="">
      <xdr:nvSpPr>
        <xdr:cNvPr id="370" name="【市民会館】&#10;有形固定資産減価償却率最小値テキスト">
          <a:extLst>
            <a:ext uri="{FF2B5EF4-FFF2-40B4-BE49-F238E27FC236}">
              <a16:creationId xmlns:a16="http://schemas.microsoft.com/office/drawing/2014/main" id="{F8E10E86-019A-4D4F-8D26-B0D9B9D14A5C}"/>
            </a:ext>
          </a:extLst>
        </xdr:cNvPr>
        <xdr:cNvSpPr txBox="1"/>
      </xdr:nvSpPr>
      <xdr:spPr>
        <a:xfrm>
          <a:off x="4673600" y="186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97155</xdr:rowOff>
    </xdr:from>
    <xdr:to>
      <xdr:col>24</xdr:col>
      <xdr:colOff>152400</xdr:colOff>
      <xdr:row>108</xdr:row>
      <xdr:rowOff>97155</xdr:rowOff>
    </xdr:to>
    <xdr:cxnSp macro="">
      <xdr:nvCxnSpPr>
        <xdr:cNvPr id="371" name="直線コネクタ 370">
          <a:extLst>
            <a:ext uri="{FF2B5EF4-FFF2-40B4-BE49-F238E27FC236}">
              <a16:creationId xmlns:a16="http://schemas.microsoft.com/office/drawing/2014/main" id="{29F12EAC-93A7-4948-96AC-DE6F3BF68B94}"/>
            </a:ext>
          </a:extLst>
        </xdr:cNvPr>
        <xdr:cNvCxnSpPr/>
      </xdr:nvCxnSpPr>
      <xdr:spPr>
        <a:xfrm>
          <a:off x="4546600" y="186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372" name="【市民会館】&#10;有形固定資産減価償却率最大値テキスト">
          <a:extLst>
            <a:ext uri="{FF2B5EF4-FFF2-40B4-BE49-F238E27FC236}">
              <a16:creationId xmlns:a16="http://schemas.microsoft.com/office/drawing/2014/main" id="{19DEA42A-7D09-4242-8F96-D962D3024840}"/>
            </a:ext>
          </a:extLst>
        </xdr:cNvPr>
        <xdr:cNvSpPr txBox="1"/>
      </xdr:nvSpPr>
      <xdr:spPr>
        <a:xfrm>
          <a:off x="4673600" y="1692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73" name="直線コネクタ 372">
          <a:extLst>
            <a:ext uri="{FF2B5EF4-FFF2-40B4-BE49-F238E27FC236}">
              <a16:creationId xmlns:a16="http://schemas.microsoft.com/office/drawing/2014/main" id="{DC711F93-3AF5-4524-8540-68194079FCD5}"/>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118763</xdr:rowOff>
    </xdr:from>
    <xdr:ext cx="405111" cy="259045"/>
    <xdr:sp macro="" textlink="">
      <xdr:nvSpPr>
        <xdr:cNvPr id="374" name="【市民会館】&#10;有形固定資産減価償却率平均値テキスト">
          <a:extLst>
            <a:ext uri="{FF2B5EF4-FFF2-40B4-BE49-F238E27FC236}">
              <a16:creationId xmlns:a16="http://schemas.microsoft.com/office/drawing/2014/main" id="{3B4F392D-D9AF-4152-B355-709AD88B2AAE}"/>
            </a:ext>
          </a:extLst>
        </xdr:cNvPr>
        <xdr:cNvSpPr txBox="1"/>
      </xdr:nvSpPr>
      <xdr:spPr>
        <a:xfrm>
          <a:off x="4673600" y="17606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95886</xdr:rowOff>
    </xdr:from>
    <xdr:to>
      <xdr:col>24</xdr:col>
      <xdr:colOff>114300</xdr:colOff>
      <xdr:row>104</xdr:row>
      <xdr:rowOff>26036</xdr:rowOff>
    </xdr:to>
    <xdr:sp macro="" textlink="">
      <xdr:nvSpPr>
        <xdr:cNvPr id="375" name="フローチャート: 判断 374">
          <a:extLst>
            <a:ext uri="{FF2B5EF4-FFF2-40B4-BE49-F238E27FC236}">
              <a16:creationId xmlns:a16="http://schemas.microsoft.com/office/drawing/2014/main" id="{77471F16-D212-427E-B791-339C197FC82D}"/>
            </a:ext>
          </a:extLst>
        </xdr:cNvPr>
        <xdr:cNvSpPr/>
      </xdr:nvSpPr>
      <xdr:spPr>
        <a:xfrm>
          <a:off x="45847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67311</xdr:rowOff>
    </xdr:from>
    <xdr:to>
      <xdr:col>20</xdr:col>
      <xdr:colOff>38100</xdr:colOff>
      <xdr:row>103</xdr:row>
      <xdr:rowOff>168911</xdr:rowOff>
    </xdr:to>
    <xdr:sp macro="" textlink="">
      <xdr:nvSpPr>
        <xdr:cNvPr id="376" name="フローチャート: 判断 375">
          <a:extLst>
            <a:ext uri="{FF2B5EF4-FFF2-40B4-BE49-F238E27FC236}">
              <a16:creationId xmlns:a16="http://schemas.microsoft.com/office/drawing/2014/main" id="{EEDC3E7B-9B44-45D1-8595-D34D08E4B471}"/>
            </a:ext>
          </a:extLst>
        </xdr:cNvPr>
        <xdr:cNvSpPr/>
      </xdr:nvSpPr>
      <xdr:spPr>
        <a:xfrm>
          <a:off x="3746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48261</xdr:rowOff>
    </xdr:from>
    <xdr:to>
      <xdr:col>15</xdr:col>
      <xdr:colOff>101600</xdr:colOff>
      <xdr:row>103</xdr:row>
      <xdr:rowOff>149861</xdr:rowOff>
    </xdr:to>
    <xdr:sp macro="" textlink="">
      <xdr:nvSpPr>
        <xdr:cNvPr id="377" name="フローチャート: 判断 376">
          <a:extLst>
            <a:ext uri="{FF2B5EF4-FFF2-40B4-BE49-F238E27FC236}">
              <a16:creationId xmlns:a16="http://schemas.microsoft.com/office/drawing/2014/main" id="{1DED9B07-0E28-457C-804B-3133E892DA6B}"/>
            </a:ext>
          </a:extLst>
        </xdr:cNvPr>
        <xdr:cNvSpPr/>
      </xdr:nvSpPr>
      <xdr:spPr>
        <a:xfrm>
          <a:off x="28575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93980</xdr:rowOff>
    </xdr:from>
    <xdr:to>
      <xdr:col>10</xdr:col>
      <xdr:colOff>165100</xdr:colOff>
      <xdr:row>104</xdr:row>
      <xdr:rowOff>24130</xdr:rowOff>
    </xdr:to>
    <xdr:sp macro="" textlink="">
      <xdr:nvSpPr>
        <xdr:cNvPr id="378" name="フローチャート: 判断 377">
          <a:extLst>
            <a:ext uri="{FF2B5EF4-FFF2-40B4-BE49-F238E27FC236}">
              <a16:creationId xmlns:a16="http://schemas.microsoft.com/office/drawing/2014/main" id="{17AF3BA6-B136-4C8D-9296-29146F1A3008}"/>
            </a:ext>
          </a:extLst>
        </xdr:cNvPr>
        <xdr:cNvSpPr/>
      </xdr:nvSpPr>
      <xdr:spPr>
        <a:xfrm>
          <a:off x="19685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78739</xdr:rowOff>
    </xdr:from>
    <xdr:to>
      <xdr:col>6</xdr:col>
      <xdr:colOff>38100</xdr:colOff>
      <xdr:row>104</xdr:row>
      <xdr:rowOff>8889</xdr:rowOff>
    </xdr:to>
    <xdr:sp macro="" textlink="">
      <xdr:nvSpPr>
        <xdr:cNvPr id="379" name="フローチャート: 判断 378">
          <a:extLst>
            <a:ext uri="{FF2B5EF4-FFF2-40B4-BE49-F238E27FC236}">
              <a16:creationId xmlns:a16="http://schemas.microsoft.com/office/drawing/2014/main" id="{5C634DC2-508E-4BFF-9C46-C31EF0DCC911}"/>
            </a:ext>
          </a:extLst>
        </xdr:cNvPr>
        <xdr:cNvSpPr/>
      </xdr:nvSpPr>
      <xdr:spPr>
        <a:xfrm>
          <a:off x="1079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747D20E8-122C-4062-9B6D-B20EEE1E701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21C415BD-84C8-40A3-A07F-E2A86A2B497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8299FD21-F0FC-40A1-874D-8DFF588CF33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516A12FF-4A21-4BA0-845F-C923EDA7F75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9C272EAF-807C-4EDC-B974-73247347ACC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124461</xdr:rowOff>
    </xdr:from>
    <xdr:to>
      <xdr:col>24</xdr:col>
      <xdr:colOff>114300</xdr:colOff>
      <xdr:row>108</xdr:row>
      <xdr:rowOff>54611</xdr:rowOff>
    </xdr:to>
    <xdr:sp macro="" textlink="">
      <xdr:nvSpPr>
        <xdr:cNvPr id="385" name="楕円 384">
          <a:extLst>
            <a:ext uri="{FF2B5EF4-FFF2-40B4-BE49-F238E27FC236}">
              <a16:creationId xmlns:a16="http://schemas.microsoft.com/office/drawing/2014/main" id="{03A8C7E7-4445-489D-BE5C-9F19F21BA597}"/>
            </a:ext>
          </a:extLst>
        </xdr:cNvPr>
        <xdr:cNvSpPr/>
      </xdr:nvSpPr>
      <xdr:spPr>
        <a:xfrm>
          <a:off x="4584700" y="1846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39388</xdr:rowOff>
    </xdr:from>
    <xdr:ext cx="405111" cy="259045"/>
    <xdr:sp macro="" textlink="">
      <xdr:nvSpPr>
        <xdr:cNvPr id="386" name="【市民会館】&#10;有形固定資産減価償却率該当値テキスト">
          <a:extLst>
            <a:ext uri="{FF2B5EF4-FFF2-40B4-BE49-F238E27FC236}">
              <a16:creationId xmlns:a16="http://schemas.microsoft.com/office/drawing/2014/main" id="{4F847533-4BA6-4FC1-8C72-5F9156EDF23A}"/>
            </a:ext>
          </a:extLst>
        </xdr:cNvPr>
        <xdr:cNvSpPr txBox="1"/>
      </xdr:nvSpPr>
      <xdr:spPr>
        <a:xfrm>
          <a:off x="4673600" y="18384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82550</xdr:rowOff>
    </xdr:from>
    <xdr:to>
      <xdr:col>20</xdr:col>
      <xdr:colOff>38100</xdr:colOff>
      <xdr:row>108</xdr:row>
      <xdr:rowOff>12700</xdr:rowOff>
    </xdr:to>
    <xdr:sp macro="" textlink="">
      <xdr:nvSpPr>
        <xdr:cNvPr id="387" name="楕円 386">
          <a:extLst>
            <a:ext uri="{FF2B5EF4-FFF2-40B4-BE49-F238E27FC236}">
              <a16:creationId xmlns:a16="http://schemas.microsoft.com/office/drawing/2014/main" id="{1D546AFF-0A2C-4A8A-8519-47786F4911B7}"/>
            </a:ext>
          </a:extLst>
        </xdr:cNvPr>
        <xdr:cNvSpPr/>
      </xdr:nvSpPr>
      <xdr:spPr>
        <a:xfrm>
          <a:off x="3746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133350</xdr:rowOff>
    </xdr:from>
    <xdr:to>
      <xdr:col>24</xdr:col>
      <xdr:colOff>63500</xdr:colOff>
      <xdr:row>108</xdr:row>
      <xdr:rowOff>3811</xdr:rowOff>
    </xdr:to>
    <xdr:cxnSp macro="">
      <xdr:nvCxnSpPr>
        <xdr:cNvPr id="388" name="直線コネクタ 387">
          <a:extLst>
            <a:ext uri="{FF2B5EF4-FFF2-40B4-BE49-F238E27FC236}">
              <a16:creationId xmlns:a16="http://schemas.microsoft.com/office/drawing/2014/main" id="{2FEAE6ED-0D61-4D43-B13C-A2639F5E7C79}"/>
            </a:ext>
          </a:extLst>
        </xdr:cNvPr>
        <xdr:cNvCxnSpPr/>
      </xdr:nvCxnSpPr>
      <xdr:spPr>
        <a:xfrm>
          <a:off x="3797300" y="1847850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40639</xdr:rowOff>
    </xdr:from>
    <xdr:to>
      <xdr:col>15</xdr:col>
      <xdr:colOff>101600</xdr:colOff>
      <xdr:row>107</xdr:row>
      <xdr:rowOff>142239</xdr:rowOff>
    </xdr:to>
    <xdr:sp macro="" textlink="">
      <xdr:nvSpPr>
        <xdr:cNvPr id="389" name="楕円 388">
          <a:extLst>
            <a:ext uri="{FF2B5EF4-FFF2-40B4-BE49-F238E27FC236}">
              <a16:creationId xmlns:a16="http://schemas.microsoft.com/office/drawing/2014/main" id="{776A276C-EDCE-4CEB-95A5-9559AE74530F}"/>
            </a:ext>
          </a:extLst>
        </xdr:cNvPr>
        <xdr:cNvSpPr/>
      </xdr:nvSpPr>
      <xdr:spPr>
        <a:xfrm>
          <a:off x="2857500" y="183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91439</xdr:rowOff>
    </xdr:from>
    <xdr:to>
      <xdr:col>19</xdr:col>
      <xdr:colOff>177800</xdr:colOff>
      <xdr:row>107</xdr:row>
      <xdr:rowOff>133350</xdr:rowOff>
    </xdr:to>
    <xdr:cxnSp macro="">
      <xdr:nvCxnSpPr>
        <xdr:cNvPr id="390" name="直線コネクタ 389">
          <a:extLst>
            <a:ext uri="{FF2B5EF4-FFF2-40B4-BE49-F238E27FC236}">
              <a16:creationId xmlns:a16="http://schemas.microsoft.com/office/drawing/2014/main" id="{9BCD5745-15D2-4832-A2CC-0425292E4D0B}"/>
            </a:ext>
          </a:extLst>
        </xdr:cNvPr>
        <xdr:cNvCxnSpPr/>
      </xdr:nvCxnSpPr>
      <xdr:spPr>
        <a:xfrm>
          <a:off x="2908300" y="184365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13988</xdr:rowOff>
    </xdr:from>
    <xdr:ext cx="405111" cy="259045"/>
    <xdr:sp macro="" textlink="">
      <xdr:nvSpPr>
        <xdr:cNvPr id="391" name="n_1aveValue【市民会館】&#10;有形固定資産減価償却率">
          <a:extLst>
            <a:ext uri="{FF2B5EF4-FFF2-40B4-BE49-F238E27FC236}">
              <a16:creationId xmlns:a16="http://schemas.microsoft.com/office/drawing/2014/main" id="{226EABFC-4A32-4EF6-9C78-82DD0BD225FC}"/>
            </a:ext>
          </a:extLst>
        </xdr:cNvPr>
        <xdr:cNvSpPr txBox="1"/>
      </xdr:nvSpPr>
      <xdr:spPr>
        <a:xfrm>
          <a:off x="35820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166388</xdr:rowOff>
    </xdr:from>
    <xdr:ext cx="405111" cy="259045"/>
    <xdr:sp macro="" textlink="">
      <xdr:nvSpPr>
        <xdr:cNvPr id="392" name="n_2aveValue【市民会館】&#10;有形固定資産減価償却率">
          <a:extLst>
            <a:ext uri="{FF2B5EF4-FFF2-40B4-BE49-F238E27FC236}">
              <a16:creationId xmlns:a16="http://schemas.microsoft.com/office/drawing/2014/main" id="{27973D2B-D759-49EC-96C1-CE587A23E7BD}"/>
            </a:ext>
          </a:extLst>
        </xdr:cNvPr>
        <xdr:cNvSpPr txBox="1"/>
      </xdr:nvSpPr>
      <xdr:spPr>
        <a:xfrm>
          <a:off x="2705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40657</xdr:rowOff>
    </xdr:from>
    <xdr:ext cx="405111" cy="259045"/>
    <xdr:sp macro="" textlink="">
      <xdr:nvSpPr>
        <xdr:cNvPr id="393" name="n_3aveValue【市民会館】&#10;有形固定資産減価償却率">
          <a:extLst>
            <a:ext uri="{FF2B5EF4-FFF2-40B4-BE49-F238E27FC236}">
              <a16:creationId xmlns:a16="http://schemas.microsoft.com/office/drawing/2014/main" id="{A9F6E6EF-8C45-410E-B58B-5509DF4D8F90}"/>
            </a:ext>
          </a:extLst>
        </xdr:cNvPr>
        <xdr:cNvSpPr txBox="1"/>
      </xdr:nvSpPr>
      <xdr:spPr>
        <a:xfrm>
          <a:off x="1816744"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25416</xdr:rowOff>
    </xdr:from>
    <xdr:ext cx="405111" cy="259045"/>
    <xdr:sp macro="" textlink="">
      <xdr:nvSpPr>
        <xdr:cNvPr id="394" name="n_4aveValue【市民会館】&#10;有形固定資産減価償却率">
          <a:extLst>
            <a:ext uri="{FF2B5EF4-FFF2-40B4-BE49-F238E27FC236}">
              <a16:creationId xmlns:a16="http://schemas.microsoft.com/office/drawing/2014/main" id="{EB22ECB5-4395-4252-B927-093EB653AD18}"/>
            </a:ext>
          </a:extLst>
        </xdr:cNvPr>
        <xdr:cNvSpPr txBox="1"/>
      </xdr:nvSpPr>
      <xdr:spPr>
        <a:xfrm>
          <a:off x="9277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3827</xdr:rowOff>
    </xdr:from>
    <xdr:ext cx="405111" cy="259045"/>
    <xdr:sp macro="" textlink="">
      <xdr:nvSpPr>
        <xdr:cNvPr id="395" name="n_1mainValue【市民会館】&#10;有形固定資産減価償却率">
          <a:extLst>
            <a:ext uri="{FF2B5EF4-FFF2-40B4-BE49-F238E27FC236}">
              <a16:creationId xmlns:a16="http://schemas.microsoft.com/office/drawing/2014/main" id="{4ED70A79-704F-41C2-BE3E-01CE58EE0A11}"/>
            </a:ext>
          </a:extLst>
        </xdr:cNvPr>
        <xdr:cNvSpPr txBox="1"/>
      </xdr:nvSpPr>
      <xdr:spPr>
        <a:xfrm>
          <a:off x="3582044"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133366</xdr:rowOff>
    </xdr:from>
    <xdr:ext cx="405111" cy="259045"/>
    <xdr:sp macro="" textlink="">
      <xdr:nvSpPr>
        <xdr:cNvPr id="396" name="n_2mainValue【市民会館】&#10;有形固定資産減価償却率">
          <a:extLst>
            <a:ext uri="{FF2B5EF4-FFF2-40B4-BE49-F238E27FC236}">
              <a16:creationId xmlns:a16="http://schemas.microsoft.com/office/drawing/2014/main" id="{C33883B1-B0A7-481A-8C13-2A6244ADC974}"/>
            </a:ext>
          </a:extLst>
        </xdr:cNvPr>
        <xdr:cNvSpPr txBox="1"/>
      </xdr:nvSpPr>
      <xdr:spPr>
        <a:xfrm>
          <a:off x="2705744" y="1847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7" name="正方形/長方形 396">
          <a:extLst>
            <a:ext uri="{FF2B5EF4-FFF2-40B4-BE49-F238E27FC236}">
              <a16:creationId xmlns:a16="http://schemas.microsoft.com/office/drawing/2014/main" id="{CB525BBB-6325-4D17-B5BE-17D2C71010C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8" name="正方形/長方形 397">
          <a:extLst>
            <a:ext uri="{FF2B5EF4-FFF2-40B4-BE49-F238E27FC236}">
              <a16:creationId xmlns:a16="http://schemas.microsoft.com/office/drawing/2014/main" id="{97CA31E9-F08C-427C-ABE9-F29B0D0DF05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9" name="正方形/長方形 398">
          <a:extLst>
            <a:ext uri="{FF2B5EF4-FFF2-40B4-BE49-F238E27FC236}">
              <a16:creationId xmlns:a16="http://schemas.microsoft.com/office/drawing/2014/main" id="{AE1EE243-898A-475C-8074-15DD72049C0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0" name="正方形/長方形 399">
          <a:extLst>
            <a:ext uri="{FF2B5EF4-FFF2-40B4-BE49-F238E27FC236}">
              <a16:creationId xmlns:a16="http://schemas.microsoft.com/office/drawing/2014/main" id="{D7F138CF-1237-40CA-A4CF-8A35551DE54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1" name="正方形/長方形 400">
          <a:extLst>
            <a:ext uri="{FF2B5EF4-FFF2-40B4-BE49-F238E27FC236}">
              <a16:creationId xmlns:a16="http://schemas.microsoft.com/office/drawing/2014/main" id="{68E183EF-0734-4121-A711-5D49071CEB7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2" name="正方形/長方形 401">
          <a:extLst>
            <a:ext uri="{FF2B5EF4-FFF2-40B4-BE49-F238E27FC236}">
              <a16:creationId xmlns:a16="http://schemas.microsoft.com/office/drawing/2014/main" id="{6097030A-2320-4A5E-B0EB-97C71EC3418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3" name="正方形/長方形 402">
          <a:extLst>
            <a:ext uri="{FF2B5EF4-FFF2-40B4-BE49-F238E27FC236}">
              <a16:creationId xmlns:a16="http://schemas.microsoft.com/office/drawing/2014/main" id="{C891700E-9440-4702-B407-B71D09AB8EA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4" name="正方形/長方形 403">
          <a:extLst>
            <a:ext uri="{FF2B5EF4-FFF2-40B4-BE49-F238E27FC236}">
              <a16:creationId xmlns:a16="http://schemas.microsoft.com/office/drawing/2014/main" id="{59B5A02F-8B8D-4CD6-AEB1-E49C9510315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5" name="テキスト ボックス 404">
          <a:extLst>
            <a:ext uri="{FF2B5EF4-FFF2-40B4-BE49-F238E27FC236}">
              <a16:creationId xmlns:a16="http://schemas.microsoft.com/office/drawing/2014/main" id="{91E1B273-B737-453A-A0A9-6F271CCFB27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6" name="直線コネクタ 405">
          <a:extLst>
            <a:ext uri="{FF2B5EF4-FFF2-40B4-BE49-F238E27FC236}">
              <a16:creationId xmlns:a16="http://schemas.microsoft.com/office/drawing/2014/main" id="{05142D2D-7E79-444F-A749-F933231035D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07" name="直線コネクタ 406">
          <a:extLst>
            <a:ext uri="{FF2B5EF4-FFF2-40B4-BE49-F238E27FC236}">
              <a16:creationId xmlns:a16="http://schemas.microsoft.com/office/drawing/2014/main" id="{28F45F8E-BFFC-4AF8-B16E-EDF5FA2CDF7F}"/>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08" name="テキスト ボックス 407">
          <a:extLst>
            <a:ext uri="{FF2B5EF4-FFF2-40B4-BE49-F238E27FC236}">
              <a16:creationId xmlns:a16="http://schemas.microsoft.com/office/drawing/2014/main" id="{BB18D3F0-EE40-4D33-8DB3-DD029A6C8DA9}"/>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09" name="直線コネクタ 408">
          <a:extLst>
            <a:ext uri="{FF2B5EF4-FFF2-40B4-BE49-F238E27FC236}">
              <a16:creationId xmlns:a16="http://schemas.microsoft.com/office/drawing/2014/main" id="{1E0E080D-3153-4290-B847-D7E9A4C0E69F}"/>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10" name="テキスト ボックス 409">
          <a:extLst>
            <a:ext uri="{FF2B5EF4-FFF2-40B4-BE49-F238E27FC236}">
              <a16:creationId xmlns:a16="http://schemas.microsoft.com/office/drawing/2014/main" id="{2A9A7FBF-6560-4834-9048-DEDFDA67F26F}"/>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1" name="直線コネクタ 410">
          <a:extLst>
            <a:ext uri="{FF2B5EF4-FFF2-40B4-BE49-F238E27FC236}">
              <a16:creationId xmlns:a16="http://schemas.microsoft.com/office/drawing/2014/main" id="{229D71F5-2F23-40D9-BB92-0F4E9108847F}"/>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2" name="テキスト ボックス 411">
          <a:extLst>
            <a:ext uri="{FF2B5EF4-FFF2-40B4-BE49-F238E27FC236}">
              <a16:creationId xmlns:a16="http://schemas.microsoft.com/office/drawing/2014/main" id="{3B03EB83-A73E-4A4E-95B0-5ED4E30A5F12}"/>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3" name="直線コネクタ 412">
          <a:extLst>
            <a:ext uri="{FF2B5EF4-FFF2-40B4-BE49-F238E27FC236}">
              <a16:creationId xmlns:a16="http://schemas.microsoft.com/office/drawing/2014/main" id="{CFE8B17F-7976-4837-8523-915691A62A16}"/>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14" name="テキスト ボックス 413">
          <a:extLst>
            <a:ext uri="{FF2B5EF4-FFF2-40B4-BE49-F238E27FC236}">
              <a16:creationId xmlns:a16="http://schemas.microsoft.com/office/drawing/2014/main" id="{EBF120FD-2EA9-4EE1-9A3F-C4C3EC23BF45}"/>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5" name="直線コネクタ 414">
          <a:extLst>
            <a:ext uri="{FF2B5EF4-FFF2-40B4-BE49-F238E27FC236}">
              <a16:creationId xmlns:a16="http://schemas.microsoft.com/office/drawing/2014/main" id="{B91CD3C4-B1C2-4387-9C89-3210F66F6F1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6" name="テキスト ボックス 415">
          <a:extLst>
            <a:ext uri="{FF2B5EF4-FFF2-40B4-BE49-F238E27FC236}">
              <a16:creationId xmlns:a16="http://schemas.microsoft.com/office/drawing/2014/main" id="{A3226DEC-78BD-43A5-936D-24215C47C36D}"/>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7" name="【市民会館】&#10;一人当たり面積グラフ枠">
          <a:extLst>
            <a:ext uri="{FF2B5EF4-FFF2-40B4-BE49-F238E27FC236}">
              <a16:creationId xmlns:a16="http://schemas.microsoft.com/office/drawing/2014/main" id="{352829F3-0F7A-49BF-AB25-975174CD08C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73913</xdr:rowOff>
    </xdr:from>
    <xdr:to>
      <xdr:col>54</xdr:col>
      <xdr:colOff>189865</xdr:colOff>
      <xdr:row>108</xdr:row>
      <xdr:rowOff>3048</xdr:rowOff>
    </xdr:to>
    <xdr:cxnSp macro="">
      <xdr:nvCxnSpPr>
        <xdr:cNvPr id="418" name="直線コネクタ 417">
          <a:extLst>
            <a:ext uri="{FF2B5EF4-FFF2-40B4-BE49-F238E27FC236}">
              <a16:creationId xmlns:a16="http://schemas.microsoft.com/office/drawing/2014/main" id="{ED27A29E-7ECB-4B02-B389-1A299FB771BD}"/>
            </a:ext>
          </a:extLst>
        </xdr:cNvPr>
        <xdr:cNvCxnSpPr/>
      </xdr:nvCxnSpPr>
      <xdr:spPr>
        <a:xfrm flipV="1">
          <a:off x="10476865" y="17390363"/>
          <a:ext cx="0" cy="112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19" name="【市民会館】&#10;一人当たり面積最小値テキスト">
          <a:extLst>
            <a:ext uri="{FF2B5EF4-FFF2-40B4-BE49-F238E27FC236}">
              <a16:creationId xmlns:a16="http://schemas.microsoft.com/office/drawing/2014/main" id="{66065BA2-7974-4C0F-B0BC-B2B6F6C79023}"/>
            </a:ext>
          </a:extLst>
        </xdr:cNvPr>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20" name="直線コネクタ 419">
          <a:extLst>
            <a:ext uri="{FF2B5EF4-FFF2-40B4-BE49-F238E27FC236}">
              <a16:creationId xmlns:a16="http://schemas.microsoft.com/office/drawing/2014/main" id="{E4EAE6AC-7AFF-4BB1-8022-6084B40D04F7}"/>
            </a:ext>
          </a:extLst>
        </xdr:cNvPr>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20590</xdr:rowOff>
    </xdr:from>
    <xdr:ext cx="469744" cy="259045"/>
    <xdr:sp macro="" textlink="">
      <xdr:nvSpPr>
        <xdr:cNvPr id="421" name="【市民会館】&#10;一人当たり面積最大値テキスト">
          <a:extLst>
            <a:ext uri="{FF2B5EF4-FFF2-40B4-BE49-F238E27FC236}">
              <a16:creationId xmlns:a16="http://schemas.microsoft.com/office/drawing/2014/main" id="{EC85D772-922E-4AF6-AFB6-8021E7111508}"/>
            </a:ext>
          </a:extLst>
        </xdr:cNvPr>
        <xdr:cNvSpPr txBox="1"/>
      </xdr:nvSpPr>
      <xdr:spPr>
        <a:xfrm>
          <a:off x="10515600" y="1716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73913</xdr:rowOff>
    </xdr:from>
    <xdr:to>
      <xdr:col>55</xdr:col>
      <xdr:colOff>88900</xdr:colOff>
      <xdr:row>101</xdr:row>
      <xdr:rowOff>73913</xdr:rowOff>
    </xdr:to>
    <xdr:cxnSp macro="">
      <xdr:nvCxnSpPr>
        <xdr:cNvPr id="422" name="直線コネクタ 421">
          <a:extLst>
            <a:ext uri="{FF2B5EF4-FFF2-40B4-BE49-F238E27FC236}">
              <a16:creationId xmlns:a16="http://schemas.microsoft.com/office/drawing/2014/main" id="{A8A0BABC-A3D9-4A77-A84C-353C8A839621}"/>
            </a:ext>
          </a:extLst>
        </xdr:cNvPr>
        <xdr:cNvCxnSpPr/>
      </xdr:nvCxnSpPr>
      <xdr:spPr>
        <a:xfrm>
          <a:off x="10388600" y="1739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91712</xdr:rowOff>
    </xdr:from>
    <xdr:ext cx="469744" cy="259045"/>
    <xdr:sp macro="" textlink="">
      <xdr:nvSpPr>
        <xdr:cNvPr id="423" name="【市民会館】&#10;一人当たり面積平均値テキスト">
          <a:extLst>
            <a:ext uri="{FF2B5EF4-FFF2-40B4-BE49-F238E27FC236}">
              <a16:creationId xmlns:a16="http://schemas.microsoft.com/office/drawing/2014/main" id="{6C88C4FA-A3EB-4B0F-A095-809AB3143D35}"/>
            </a:ext>
          </a:extLst>
        </xdr:cNvPr>
        <xdr:cNvSpPr txBox="1"/>
      </xdr:nvSpPr>
      <xdr:spPr>
        <a:xfrm>
          <a:off x="10515600" y="17922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68835</xdr:rowOff>
    </xdr:from>
    <xdr:to>
      <xdr:col>55</xdr:col>
      <xdr:colOff>50800</xdr:colOff>
      <xdr:row>105</xdr:row>
      <xdr:rowOff>170435</xdr:rowOff>
    </xdr:to>
    <xdr:sp macro="" textlink="">
      <xdr:nvSpPr>
        <xdr:cNvPr id="424" name="フローチャート: 判断 423">
          <a:extLst>
            <a:ext uri="{FF2B5EF4-FFF2-40B4-BE49-F238E27FC236}">
              <a16:creationId xmlns:a16="http://schemas.microsoft.com/office/drawing/2014/main" id="{BDF36E00-C07D-44C7-93E5-48040A87AE1C}"/>
            </a:ext>
          </a:extLst>
        </xdr:cNvPr>
        <xdr:cNvSpPr/>
      </xdr:nvSpPr>
      <xdr:spPr>
        <a:xfrm>
          <a:off x="10426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68835</xdr:rowOff>
    </xdr:from>
    <xdr:to>
      <xdr:col>50</xdr:col>
      <xdr:colOff>165100</xdr:colOff>
      <xdr:row>105</xdr:row>
      <xdr:rowOff>170435</xdr:rowOff>
    </xdr:to>
    <xdr:sp macro="" textlink="">
      <xdr:nvSpPr>
        <xdr:cNvPr id="425" name="フローチャート: 判断 424">
          <a:extLst>
            <a:ext uri="{FF2B5EF4-FFF2-40B4-BE49-F238E27FC236}">
              <a16:creationId xmlns:a16="http://schemas.microsoft.com/office/drawing/2014/main" id="{93FB6448-159C-4331-A297-387FBC3EC9E6}"/>
            </a:ext>
          </a:extLst>
        </xdr:cNvPr>
        <xdr:cNvSpPr/>
      </xdr:nvSpPr>
      <xdr:spPr>
        <a:xfrm>
          <a:off x="9588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87122</xdr:rowOff>
    </xdr:from>
    <xdr:to>
      <xdr:col>46</xdr:col>
      <xdr:colOff>38100</xdr:colOff>
      <xdr:row>106</xdr:row>
      <xdr:rowOff>17272</xdr:rowOff>
    </xdr:to>
    <xdr:sp macro="" textlink="">
      <xdr:nvSpPr>
        <xdr:cNvPr id="426" name="フローチャート: 判断 425">
          <a:extLst>
            <a:ext uri="{FF2B5EF4-FFF2-40B4-BE49-F238E27FC236}">
              <a16:creationId xmlns:a16="http://schemas.microsoft.com/office/drawing/2014/main" id="{5D1B43E4-5971-4B79-83CC-E6982FAA0F22}"/>
            </a:ext>
          </a:extLst>
        </xdr:cNvPr>
        <xdr:cNvSpPr/>
      </xdr:nvSpPr>
      <xdr:spPr>
        <a:xfrm>
          <a:off x="8699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xdr:rowOff>
    </xdr:from>
    <xdr:to>
      <xdr:col>41</xdr:col>
      <xdr:colOff>101600</xdr:colOff>
      <xdr:row>105</xdr:row>
      <xdr:rowOff>106426</xdr:rowOff>
    </xdr:to>
    <xdr:sp macro="" textlink="">
      <xdr:nvSpPr>
        <xdr:cNvPr id="427" name="フローチャート: 判断 426">
          <a:extLst>
            <a:ext uri="{FF2B5EF4-FFF2-40B4-BE49-F238E27FC236}">
              <a16:creationId xmlns:a16="http://schemas.microsoft.com/office/drawing/2014/main" id="{A75C65D8-D943-4349-9E53-67D0FE576FC8}"/>
            </a:ext>
          </a:extLst>
        </xdr:cNvPr>
        <xdr:cNvSpPr/>
      </xdr:nvSpPr>
      <xdr:spPr>
        <a:xfrm>
          <a:off x="7810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103124</xdr:rowOff>
    </xdr:from>
    <xdr:to>
      <xdr:col>36</xdr:col>
      <xdr:colOff>165100</xdr:colOff>
      <xdr:row>105</xdr:row>
      <xdr:rowOff>33274</xdr:rowOff>
    </xdr:to>
    <xdr:sp macro="" textlink="">
      <xdr:nvSpPr>
        <xdr:cNvPr id="428" name="フローチャート: 判断 427">
          <a:extLst>
            <a:ext uri="{FF2B5EF4-FFF2-40B4-BE49-F238E27FC236}">
              <a16:creationId xmlns:a16="http://schemas.microsoft.com/office/drawing/2014/main" id="{AF0BA43D-895E-4D9A-B822-98EEBA6E124B}"/>
            </a:ext>
          </a:extLst>
        </xdr:cNvPr>
        <xdr:cNvSpPr/>
      </xdr:nvSpPr>
      <xdr:spPr>
        <a:xfrm>
          <a:off x="6921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A2F20D6F-840F-4B4E-A501-04E8694875E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5105B2BF-2593-491F-BE3D-181736F1A3E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ADF47A16-BFE4-45BA-85CB-D6FB1A5ACBE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BE876F23-509F-4629-88C1-9D2E9492543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1A172978-5449-45FD-854F-39D9463AE9B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167132</xdr:rowOff>
    </xdr:from>
    <xdr:to>
      <xdr:col>55</xdr:col>
      <xdr:colOff>50800</xdr:colOff>
      <xdr:row>107</xdr:row>
      <xdr:rowOff>97282</xdr:rowOff>
    </xdr:to>
    <xdr:sp macro="" textlink="">
      <xdr:nvSpPr>
        <xdr:cNvPr id="434" name="楕円 433">
          <a:extLst>
            <a:ext uri="{FF2B5EF4-FFF2-40B4-BE49-F238E27FC236}">
              <a16:creationId xmlns:a16="http://schemas.microsoft.com/office/drawing/2014/main" id="{DD10EFE4-1C53-40F1-8F05-1145665FCFAE}"/>
            </a:ext>
          </a:extLst>
        </xdr:cNvPr>
        <xdr:cNvSpPr/>
      </xdr:nvSpPr>
      <xdr:spPr>
        <a:xfrm>
          <a:off x="10426700" y="183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145559</xdr:rowOff>
    </xdr:from>
    <xdr:ext cx="469744" cy="259045"/>
    <xdr:sp macro="" textlink="">
      <xdr:nvSpPr>
        <xdr:cNvPr id="435" name="【市民会館】&#10;一人当たり面積該当値テキスト">
          <a:extLst>
            <a:ext uri="{FF2B5EF4-FFF2-40B4-BE49-F238E27FC236}">
              <a16:creationId xmlns:a16="http://schemas.microsoft.com/office/drawing/2014/main" id="{C1344821-FD35-461A-AAC2-56871A0F1F85}"/>
            </a:ext>
          </a:extLst>
        </xdr:cNvPr>
        <xdr:cNvSpPr txBox="1"/>
      </xdr:nvSpPr>
      <xdr:spPr>
        <a:xfrm>
          <a:off x="10515600" y="183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254</xdr:rowOff>
    </xdr:from>
    <xdr:to>
      <xdr:col>50</xdr:col>
      <xdr:colOff>165100</xdr:colOff>
      <xdr:row>107</xdr:row>
      <xdr:rowOff>101854</xdr:rowOff>
    </xdr:to>
    <xdr:sp macro="" textlink="">
      <xdr:nvSpPr>
        <xdr:cNvPr id="436" name="楕円 435">
          <a:extLst>
            <a:ext uri="{FF2B5EF4-FFF2-40B4-BE49-F238E27FC236}">
              <a16:creationId xmlns:a16="http://schemas.microsoft.com/office/drawing/2014/main" id="{38FF03B9-CFA6-4374-B025-EC674A8076A1}"/>
            </a:ext>
          </a:extLst>
        </xdr:cNvPr>
        <xdr:cNvSpPr/>
      </xdr:nvSpPr>
      <xdr:spPr>
        <a:xfrm>
          <a:off x="9588500" y="1834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46482</xdr:rowOff>
    </xdr:from>
    <xdr:to>
      <xdr:col>55</xdr:col>
      <xdr:colOff>0</xdr:colOff>
      <xdr:row>107</xdr:row>
      <xdr:rowOff>51054</xdr:rowOff>
    </xdr:to>
    <xdr:cxnSp macro="">
      <xdr:nvCxnSpPr>
        <xdr:cNvPr id="437" name="直線コネクタ 436">
          <a:extLst>
            <a:ext uri="{FF2B5EF4-FFF2-40B4-BE49-F238E27FC236}">
              <a16:creationId xmlns:a16="http://schemas.microsoft.com/office/drawing/2014/main" id="{EC649960-4E63-4B5B-93A7-8CF04AAE3DC9}"/>
            </a:ext>
          </a:extLst>
        </xdr:cNvPr>
        <xdr:cNvCxnSpPr/>
      </xdr:nvCxnSpPr>
      <xdr:spPr>
        <a:xfrm flipV="1">
          <a:off x="9639300" y="183916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254</xdr:rowOff>
    </xdr:from>
    <xdr:to>
      <xdr:col>46</xdr:col>
      <xdr:colOff>38100</xdr:colOff>
      <xdr:row>107</xdr:row>
      <xdr:rowOff>101854</xdr:rowOff>
    </xdr:to>
    <xdr:sp macro="" textlink="">
      <xdr:nvSpPr>
        <xdr:cNvPr id="438" name="楕円 437">
          <a:extLst>
            <a:ext uri="{FF2B5EF4-FFF2-40B4-BE49-F238E27FC236}">
              <a16:creationId xmlns:a16="http://schemas.microsoft.com/office/drawing/2014/main" id="{5D6D01E6-D0AC-4DB4-A11F-14B73EAE0DFF}"/>
            </a:ext>
          </a:extLst>
        </xdr:cNvPr>
        <xdr:cNvSpPr/>
      </xdr:nvSpPr>
      <xdr:spPr>
        <a:xfrm>
          <a:off x="8699500" y="1834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51054</xdr:rowOff>
    </xdr:from>
    <xdr:to>
      <xdr:col>50</xdr:col>
      <xdr:colOff>114300</xdr:colOff>
      <xdr:row>107</xdr:row>
      <xdr:rowOff>51054</xdr:rowOff>
    </xdr:to>
    <xdr:cxnSp macro="">
      <xdr:nvCxnSpPr>
        <xdr:cNvPr id="439" name="直線コネクタ 438">
          <a:extLst>
            <a:ext uri="{FF2B5EF4-FFF2-40B4-BE49-F238E27FC236}">
              <a16:creationId xmlns:a16="http://schemas.microsoft.com/office/drawing/2014/main" id="{FECFACEF-F450-47FB-B5E7-F7BA0E199513}"/>
            </a:ext>
          </a:extLst>
        </xdr:cNvPr>
        <xdr:cNvCxnSpPr/>
      </xdr:nvCxnSpPr>
      <xdr:spPr>
        <a:xfrm>
          <a:off x="8750300" y="18396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15512</xdr:rowOff>
    </xdr:from>
    <xdr:ext cx="469744" cy="259045"/>
    <xdr:sp macro="" textlink="">
      <xdr:nvSpPr>
        <xdr:cNvPr id="440" name="n_1aveValue【市民会館】&#10;一人当たり面積">
          <a:extLst>
            <a:ext uri="{FF2B5EF4-FFF2-40B4-BE49-F238E27FC236}">
              <a16:creationId xmlns:a16="http://schemas.microsoft.com/office/drawing/2014/main" id="{AFD0612E-1B0E-450F-BB59-FD4BD51F213C}"/>
            </a:ext>
          </a:extLst>
        </xdr:cNvPr>
        <xdr:cNvSpPr txBox="1"/>
      </xdr:nvSpPr>
      <xdr:spPr>
        <a:xfrm>
          <a:off x="9391727" y="1784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33799</xdr:rowOff>
    </xdr:from>
    <xdr:ext cx="469744" cy="259045"/>
    <xdr:sp macro="" textlink="">
      <xdr:nvSpPr>
        <xdr:cNvPr id="441" name="n_2aveValue【市民会館】&#10;一人当たり面積">
          <a:extLst>
            <a:ext uri="{FF2B5EF4-FFF2-40B4-BE49-F238E27FC236}">
              <a16:creationId xmlns:a16="http://schemas.microsoft.com/office/drawing/2014/main" id="{5644DB34-67F7-4683-B1E6-8304B2B9D35A}"/>
            </a:ext>
          </a:extLst>
        </xdr:cNvPr>
        <xdr:cNvSpPr txBox="1"/>
      </xdr:nvSpPr>
      <xdr:spPr>
        <a:xfrm>
          <a:off x="8515427" y="1786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122953</xdr:rowOff>
    </xdr:from>
    <xdr:ext cx="469744" cy="259045"/>
    <xdr:sp macro="" textlink="">
      <xdr:nvSpPr>
        <xdr:cNvPr id="442" name="n_3aveValue【市民会館】&#10;一人当たり面積">
          <a:extLst>
            <a:ext uri="{FF2B5EF4-FFF2-40B4-BE49-F238E27FC236}">
              <a16:creationId xmlns:a16="http://schemas.microsoft.com/office/drawing/2014/main" id="{D7A6ACDB-10D1-438F-841C-68ABA2CD4DE8}"/>
            </a:ext>
          </a:extLst>
        </xdr:cNvPr>
        <xdr:cNvSpPr txBox="1"/>
      </xdr:nvSpPr>
      <xdr:spPr>
        <a:xfrm>
          <a:off x="7626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49801</xdr:rowOff>
    </xdr:from>
    <xdr:ext cx="469744" cy="259045"/>
    <xdr:sp macro="" textlink="">
      <xdr:nvSpPr>
        <xdr:cNvPr id="443" name="n_4aveValue【市民会館】&#10;一人当たり面積">
          <a:extLst>
            <a:ext uri="{FF2B5EF4-FFF2-40B4-BE49-F238E27FC236}">
              <a16:creationId xmlns:a16="http://schemas.microsoft.com/office/drawing/2014/main" id="{8A613762-ACBE-4DA0-934A-D290D25CBA62}"/>
            </a:ext>
          </a:extLst>
        </xdr:cNvPr>
        <xdr:cNvSpPr txBox="1"/>
      </xdr:nvSpPr>
      <xdr:spPr>
        <a:xfrm>
          <a:off x="6737427" y="1770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92981</xdr:rowOff>
    </xdr:from>
    <xdr:ext cx="469744" cy="259045"/>
    <xdr:sp macro="" textlink="">
      <xdr:nvSpPr>
        <xdr:cNvPr id="444" name="n_1mainValue【市民会館】&#10;一人当たり面積">
          <a:extLst>
            <a:ext uri="{FF2B5EF4-FFF2-40B4-BE49-F238E27FC236}">
              <a16:creationId xmlns:a16="http://schemas.microsoft.com/office/drawing/2014/main" id="{0252512B-B4F7-4FE8-B790-22287DA76D95}"/>
            </a:ext>
          </a:extLst>
        </xdr:cNvPr>
        <xdr:cNvSpPr txBox="1"/>
      </xdr:nvSpPr>
      <xdr:spPr>
        <a:xfrm>
          <a:off x="9391727" y="1843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92981</xdr:rowOff>
    </xdr:from>
    <xdr:ext cx="469744" cy="259045"/>
    <xdr:sp macro="" textlink="">
      <xdr:nvSpPr>
        <xdr:cNvPr id="445" name="n_2mainValue【市民会館】&#10;一人当たり面積">
          <a:extLst>
            <a:ext uri="{FF2B5EF4-FFF2-40B4-BE49-F238E27FC236}">
              <a16:creationId xmlns:a16="http://schemas.microsoft.com/office/drawing/2014/main" id="{6F3D1E97-788F-4C6F-BD9C-21B891F6139B}"/>
            </a:ext>
          </a:extLst>
        </xdr:cNvPr>
        <xdr:cNvSpPr txBox="1"/>
      </xdr:nvSpPr>
      <xdr:spPr>
        <a:xfrm>
          <a:off x="8515427" y="1843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6" name="正方形/長方形 445">
          <a:extLst>
            <a:ext uri="{FF2B5EF4-FFF2-40B4-BE49-F238E27FC236}">
              <a16:creationId xmlns:a16="http://schemas.microsoft.com/office/drawing/2014/main" id="{95C8E301-66FD-4326-82EA-206B36AE6F1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7" name="正方形/長方形 446">
          <a:extLst>
            <a:ext uri="{FF2B5EF4-FFF2-40B4-BE49-F238E27FC236}">
              <a16:creationId xmlns:a16="http://schemas.microsoft.com/office/drawing/2014/main" id="{DAACE1DF-6288-458B-BA40-FCEDAFACFC8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8" name="正方形/長方形 447">
          <a:extLst>
            <a:ext uri="{FF2B5EF4-FFF2-40B4-BE49-F238E27FC236}">
              <a16:creationId xmlns:a16="http://schemas.microsoft.com/office/drawing/2014/main" id="{15BDD6B7-02C4-47F1-90D4-DBD47655CB0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9" name="正方形/長方形 448">
          <a:extLst>
            <a:ext uri="{FF2B5EF4-FFF2-40B4-BE49-F238E27FC236}">
              <a16:creationId xmlns:a16="http://schemas.microsoft.com/office/drawing/2014/main" id="{9C12DBAC-547A-430A-AD19-636E9C5B221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0" name="正方形/長方形 449">
          <a:extLst>
            <a:ext uri="{FF2B5EF4-FFF2-40B4-BE49-F238E27FC236}">
              <a16:creationId xmlns:a16="http://schemas.microsoft.com/office/drawing/2014/main" id="{B2820D3C-B596-430F-B6C8-003FDD52378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1" name="正方形/長方形 450">
          <a:extLst>
            <a:ext uri="{FF2B5EF4-FFF2-40B4-BE49-F238E27FC236}">
              <a16:creationId xmlns:a16="http://schemas.microsoft.com/office/drawing/2014/main" id="{78112887-7333-4EBA-9C43-AA3768EEE24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2" name="正方形/長方形 451">
          <a:extLst>
            <a:ext uri="{FF2B5EF4-FFF2-40B4-BE49-F238E27FC236}">
              <a16:creationId xmlns:a16="http://schemas.microsoft.com/office/drawing/2014/main" id="{18A2592A-6519-4719-ADCB-E791252C738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3" name="正方形/長方形 452">
          <a:extLst>
            <a:ext uri="{FF2B5EF4-FFF2-40B4-BE49-F238E27FC236}">
              <a16:creationId xmlns:a16="http://schemas.microsoft.com/office/drawing/2014/main" id="{76D22432-71B5-4445-A5FB-46991E4F3DA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4" name="テキスト ボックス 453">
          <a:extLst>
            <a:ext uri="{FF2B5EF4-FFF2-40B4-BE49-F238E27FC236}">
              <a16:creationId xmlns:a16="http://schemas.microsoft.com/office/drawing/2014/main" id="{2D95E5FB-2889-4A1B-A48B-FF96A6BE27A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5" name="直線コネクタ 454">
          <a:extLst>
            <a:ext uri="{FF2B5EF4-FFF2-40B4-BE49-F238E27FC236}">
              <a16:creationId xmlns:a16="http://schemas.microsoft.com/office/drawing/2014/main" id="{029D17EB-82FE-4B05-A133-C07E681567E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6" name="テキスト ボックス 455">
          <a:extLst>
            <a:ext uri="{FF2B5EF4-FFF2-40B4-BE49-F238E27FC236}">
              <a16:creationId xmlns:a16="http://schemas.microsoft.com/office/drawing/2014/main" id="{18E7D864-5966-49AE-B7B5-F1CC4DE0B97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57" name="直線コネクタ 456">
          <a:extLst>
            <a:ext uri="{FF2B5EF4-FFF2-40B4-BE49-F238E27FC236}">
              <a16:creationId xmlns:a16="http://schemas.microsoft.com/office/drawing/2014/main" id="{68D73ED1-A889-41A3-807B-4D4C65E1986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58" name="テキスト ボックス 457">
          <a:extLst>
            <a:ext uri="{FF2B5EF4-FFF2-40B4-BE49-F238E27FC236}">
              <a16:creationId xmlns:a16="http://schemas.microsoft.com/office/drawing/2014/main" id="{31EE6CF2-0133-4D4D-9D82-6824E0BA6BA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9" name="直線コネクタ 458">
          <a:extLst>
            <a:ext uri="{FF2B5EF4-FFF2-40B4-BE49-F238E27FC236}">
              <a16:creationId xmlns:a16="http://schemas.microsoft.com/office/drawing/2014/main" id="{F49183F1-20AA-4518-A271-B2635C5235F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0" name="テキスト ボックス 459">
          <a:extLst>
            <a:ext uri="{FF2B5EF4-FFF2-40B4-BE49-F238E27FC236}">
              <a16:creationId xmlns:a16="http://schemas.microsoft.com/office/drawing/2014/main" id="{93F21231-BAF2-4D6A-9E72-517A4E81E9E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1" name="直線コネクタ 460">
          <a:extLst>
            <a:ext uri="{FF2B5EF4-FFF2-40B4-BE49-F238E27FC236}">
              <a16:creationId xmlns:a16="http://schemas.microsoft.com/office/drawing/2014/main" id="{AA48F680-B841-4734-BF15-87027B6E63B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2" name="テキスト ボックス 461">
          <a:extLst>
            <a:ext uri="{FF2B5EF4-FFF2-40B4-BE49-F238E27FC236}">
              <a16:creationId xmlns:a16="http://schemas.microsoft.com/office/drawing/2014/main" id="{2F0FD00C-AAD1-413E-9585-5F91C003334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3" name="直線コネクタ 462">
          <a:extLst>
            <a:ext uri="{FF2B5EF4-FFF2-40B4-BE49-F238E27FC236}">
              <a16:creationId xmlns:a16="http://schemas.microsoft.com/office/drawing/2014/main" id="{AB934446-DB6F-4402-B42B-DF0EEA41B4A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4" name="テキスト ボックス 463">
          <a:extLst>
            <a:ext uri="{FF2B5EF4-FFF2-40B4-BE49-F238E27FC236}">
              <a16:creationId xmlns:a16="http://schemas.microsoft.com/office/drawing/2014/main" id="{EB4ADB89-B81E-46E3-A658-8A0072A26B2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5" name="直線コネクタ 464">
          <a:extLst>
            <a:ext uri="{FF2B5EF4-FFF2-40B4-BE49-F238E27FC236}">
              <a16:creationId xmlns:a16="http://schemas.microsoft.com/office/drawing/2014/main" id="{EC66C9AB-D8A3-4177-8C42-62976B5B477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6" name="テキスト ボックス 465">
          <a:extLst>
            <a:ext uri="{FF2B5EF4-FFF2-40B4-BE49-F238E27FC236}">
              <a16:creationId xmlns:a16="http://schemas.microsoft.com/office/drawing/2014/main" id="{63BCECAF-6CB9-4866-ADE4-CD406901741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7" name="直線コネクタ 466">
          <a:extLst>
            <a:ext uri="{FF2B5EF4-FFF2-40B4-BE49-F238E27FC236}">
              <a16:creationId xmlns:a16="http://schemas.microsoft.com/office/drawing/2014/main" id="{788B4962-A032-46AD-8A99-84368DA24D4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68" name="テキスト ボックス 467">
          <a:extLst>
            <a:ext uri="{FF2B5EF4-FFF2-40B4-BE49-F238E27FC236}">
              <a16:creationId xmlns:a16="http://schemas.microsoft.com/office/drawing/2014/main" id="{FC2C6630-9E65-4859-9AC5-F47B6E7957B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9" name="直線コネクタ 468">
          <a:extLst>
            <a:ext uri="{FF2B5EF4-FFF2-40B4-BE49-F238E27FC236}">
              <a16:creationId xmlns:a16="http://schemas.microsoft.com/office/drawing/2014/main" id="{AFB8A285-99C7-4B18-AD8D-E68A0DB0E04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70" name="【一般廃棄物処理施設】&#10;有形固定資産減価償却率グラフ枠">
          <a:extLst>
            <a:ext uri="{FF2B5EF4-FFF2-40B4-BE49-F238E27FC236}">
              <a16:creationId xmlns:a16="http://schemas.microsoft.com/office/drawing/2014/main" id="{AF1D6C8D-0847-45DD-9698-AEFD2E0A89A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42</xdr:row>
      <xdr:rowOff>90896</xdr:rowOff>
    </xdr:to>
    <xdr:cxnSp macro="">
      <xdr:nvCxnSpPr>
        <xdr:cNvPr id="471" name="直線コネクタ 470">
          <a:extLst>
            <a:ext uri="{FF2B5EF4-FFF2-40B4-BE49-F238E27FC236}">
              <a16:creationId xmlns:a16="http://schemas.microsoft.com/office/drawing/2014/main" id="{1555B5E5-AE3C-4726-A91F-62DD394EF454}"/>
            </a:ext>
          </a:extLst>
        </xdr:cNvPr>
        <xdr:cNvCxnSpPr/>
      </xdr:nvCxnSpPr>
      <xdr:spPr>
        <a:xfrm flipV="1">
          <a:off x="16318864" y="5846717"/>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94723</xdr:rowOff>
    </xdr:from>
    <xdr:ext cx="405111" cy="259045"/>
    <xdr:sp macro="" textlink="">
      <xdr:nvSpPr>
        <xdr:cNvPr id="472" name="【一般廃棄物処理施設】&#10;有形固定資産減価償却率最小値テキスト">
          <a:extLst>
            <a:ext uri="{FF2B5EF4-FFF2-40B4-BE49-F238E27FC236}">
              <a16:creationId xmlns:a16="http://schemas.microsoft.com/office/drawing/2014/main" id="{27E06E2B-9E2F-4306-8575-08B3FA70F4B0}"/>
            </a:ext>
          </a:extLst>
        </xdr:cNvPr>
        <xdr:cNvSpPr txBox="1"/>
      </xdr:nvSpPr>
      <xdr:spPr>
        <a:xfrm>
          <a:off x="16357600" y="729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90896</xdr:rowOff>
    </xdr:from>
    <xdr:to>
      <xdr:col>86</xdr:col>
      <xdr:colOff>25400</xdr:colOff>
      <xdr:row>42</xdr:row>
      <xdr:rowOff>90896</xdr:rowOff>
    </xdr:to>
    <xdr:cxnSp macro="">
      <xdr:nvCxnSpPr>
        <xdr:cNvPr id="473" name="直線コネクタ 472">
          <a:extLst>
            <a:ext uri="{FF2B5EF4-FFF2-40B4-BE49-F238E27FC236}">
              <a16:creationId xmlns:a16="http://schemas.microsoft.com/office/drawing/2014/main" id="{3E52BE8A-8821-46F8-B49C-D5A408349C4C}"/>
            </a:ext>
          </a:extLst>
        </xdr:cNvPr>
        <xdr:cNvCxnSpPr/>
      </xdr:nvCxnSpPr>
      <xdr:spPr>
        <a:xfrm>
          <a:off x="16230600" y="729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474" name="【一般廃棄物処理施設】&#10;有形固定資産減価償却率最大値テキスト">
          <a:extLst>
            <a:ext uri="{FF2B5EF4-FFF2-40B4-BE49-F238E27FC236}">
              <a16:creationId xmlns:a16="http://schemas.microsoft.com/office/drawing/2014/main" id="{FE14C98F-6138-402D-92FF-4DFB4D429CAD}"/>
            </a:ext>
          </a:extLst>
        </xdr:cNvPr>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475" name="直線コネクタ 474">
          <a:extLst>
            <a:ext uri="{FF2B5EF4-FFF2-40B4-BE49-F238E27FC236}">
              <a16:creationId xmlns:a16="http://schemas.microsoft.com/office/drawing/2014/main" id="{B71A9C13-865A-4607-AFF5-9249E7EEB5EA}"/>
            </a:ext>
          </a:extLst>
        </xdr:cNvPr>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165843</xdr:rowOff>
    </xdr:from>
    <xdr:ext cx="405111" cy="259045"/>
    <xdr:sp macro="" textlink="">
      <xdr:nvSpPr>
        <xdr:cNvPr id="476" name="【一般廃棄物処理施設】&#10;有形固定資産減価償却率平均値テキスト">
          <a:extLst>
            <a:ext uri="{FF2B5EF4-FFF2-40B4-BE49-F238E27FC236}">
              <a16:creationId xmlns:a16="http://schemas.microsoft.com/office/drawing/2014/main" id="{921ADE68-9AE5-47D0-A73F-2DA267D29B05}"/>
            </a:ext>
          </a:extLst>
        </xdr:cNvPr>
        <xdr:cNvSpPr txBox="1"/>
      </xdr:nvSpPr>
      <xdr:spPr>
        <a:xfrm>
          <a:off x="16357600" y="650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142966</xdr:rowOff>
    </xdr:from>
    <xdr:to>
      <xdr:col>85</xdr:col>
      <xdr:colOff>177800</xdr:colOff>
      <xdr:row>39</xdr:row>
      <xdr:rowOff>73116</xdr:rowOff>
    </xdr:to>
    <xdr:sp macro="" textlink="">
      <xdr:nvSpPr>
        <xdr:cNvPr id="477" name="フローチャート: 判断 476">
          <a:extLst>
            <a:ext uri="{FF2B5EF4-FFF2-40B4-BE49-F238E27FC236}">
              <a16:creationId xmlns:a16="http://schemas.microsoft.com/office/drawing/2014/main" id="{B05F5B9A-3F96-42D0-B449-09649C7A5563}"/>
            </a:ext>
          </a:extLst>
        </xdr:cNvPr>
        <xdr:cNvSpPr/>
      </xdr:nvSpPr>
      <xdr:spPr>
        <a:xfrm>
          <a:off x="162687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129903</xdr:rowOff>
    </xdr:from>
    <xdr:to>
      <xdr:col>81</xdr:col>
      <xdr:colOff>101600</xdr:colOff>
      <xdr:row>39</xdr:row>
      <xdr:rowOff>60053</xdr:rowOff>
    </xdr:to>
    <xdr:sp macro="" textlink="">
      <xdr:nvSpPr>
        <xdr:cNvPr id="478" name="フローチャート: 判断 477">
          <a:extLst>
            <a:ext uri="{FF2B5EF4-FFF2-40B4-BE49-F238E27FC236}">
              <a16:creationId xmlns:a16="http://schemas.microsoft.com/office/drawing/2014/main" id="{9000F2A5-6867-4599-8B41-6362B1F21A0F}"/>
            </a:ext>
          </a:extLst>
        </xdr:cNvPr>
        <xdr:cNvSpPr/>
      </xdr:nvSpPr>
      <xdr:spPr>
        <a:xfrm>
          <a:off x="15430500" y="664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107043</xdr:rowOff>
    </xdr:from>
    <xdr:to>
      <xdr:col>76</xdr:col>
      <xdr:colOff>165100</xdr:colOff>
      <xdr:row>38</xdr:row>
      <xdr:rowOff>37193</xdr:rowOff>
    </xdr:to>
    <xdr:sp macro="" textlink="">
      <xdr:nvSpPr>
        <xdr:cNvPr id="479" name="フローチャート: 判断 478">
          <a:extLst>
            <a:ext uri="{FF2B5EF4-FFF2-40B4-BE49-F238E27FC236}">
              <a16:creationId xmlns:a16="http://schemas.microsoft.com/office/drawing/2014/main" id="{8333241E-9E93-44B1-BA1E-7B3F523C841B}"/>
            </a:ext>
          </a:extLst>
        </xdr:cNvPr>
        <xdr:cNvSpPr/>
      </xdr:nvSpPr>
      <xdr:spPr>
        <a:xfrm>
          <a:off x="145415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159294</xdr:rowOff>
    </xdr:from>
    <xdr:to>
      <xdr:col>72</xdr:col>
      <xdr:colOff>38100</xdr:colOff>
      <xdr:row>38</xdr:row>
      <xdr:rowOff>89444</xdr:rowOff>
    </xdr:to>
    <xdr:sp macro="" textlink="">
      <xdr:nvSpPr>
        <xdr:cNvPr id="480" name="フローチャート: 判断 479">
          <a:extLst>
            <a:ext uri="{FF2B5EF4-FFF2-40B4-BE49-F238E27FC236}">
              <a16:creationId xmlns:a16="http://schemas.microsoft.com/office/drawing/2014/main" id="{34CE97B8-CADA-42AE-9FAC-CCA108013822}"/>
            </a:ext>
          </a:extLst>
        </xdr:cNvPr>
        <xdr:cNvSpPr/>
      </xdr:nvSpPr>
      <xdr:spPr>
        <a:xfrm>
          <a:off x="13652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144599</xdr:rowOff>
    </xdr:from>
    <xdr:to>
      <xdr:col>67</xdr:col>
      <xdr:colOff>101600</xdr:colOff>
      <xdr:row>38</xdr:row>
      <xdr:rowOff>74749</xdr:rowOff>
    </xdr:to>
    <xdr:sp macro="" textlink="">
      <xdr:nvSpPr>
        <xdr:cNvPr id="481" name="フローチャート: 判断 480">
          <a:extLst>
            <a:ext uri="{FF2B5EF4-FFF2-40B4-BE49-F238E27FC236}">
              <a16:creationId xmlns:a16="http://schemas.microsoft.com/office/drawing/2014/main" id="{85DB5538-DDBD-465D-A1A8-1FDBBCF0204D}"/>
            </a:ext>
          </a:extLst>
        </xdr:cNvPr>
        <xdr:cNvSpPr/>
      </xdr:nvSpPr>
      <xdr:spPr>
        <a:xfrm>
          <a:off x="127635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C0AEA039-3FA4-4356-9B92-184AE5FFB4C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131C864-980D-409E-9540-18C9EE380D0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295DE3A-6484-45DE-9F5C-669E975ABE8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4725F53F-7CB2-4141-85E9-EC2B54D0060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8C3EB02B-6AA5-4784-82D2-F871B9CF0BD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167459</xdr:rowOff>
    </xdr:from>
    <xdr:to>
      <xdr:col>85</xdr:col>
      <xdr:colOff>177800</xdr:colOff>
      <xdr:row>39</xdr:row>
      <xdr:rowOff>97609</xdr:rowOff>
    </xdr:to>
    <xdr:sp macro="" textlink="">
      <xdr:nvSpPr>
        <xdr:cNvPr id="487" name="楕円 486">
          <a:extLst>
            <a:ext uri="{FF2B5EF4-FFF2-40B4-BE49-F238E27FC236}">
              <a16:creationId xmlns:a16="http://schemas.microsoft.com/office/drawing/2014/main" id="{CFB71F82-6442-406B-9E6D-AABB97EEDC57}"/>
            </a:ext>
          </a:extLst>
        </xdr:cNvPr>
        <xdr:cNvSpPr/>
      </xdr:nvSpPr>
      <xdr:spPr>
        <a:xfrm>
          <a:off x="16268700" y="668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145886</xdr:rowOff>
    </xdr:from>
    <xdr:ext cx="405111" cy="259045"/>
    <xdr:sp macro="" textlink="">
      <xdr:nvSpPr>
        <xdr:cNvPr id="488" name="【一般廃棄物処理施設】&#10;有形固定資産減価償却率該当値テキスト">
          <a:extLst>
            <a:ext uri="{FF2B5EF4-FFF2-40B4-BE49-F238E27FC236}">
              <a16:creationId xmlns:a16="http://schemas.microsoft.com/office/drawing/2014/main" id="{DC5C6E5E-9EEA-4A6E-A565-98DBC4F385F5}"/>
            </a:ext>
          </a:extLst>
        </xdr:cNvPr>
        <xdr:cNvSpPr txBox="1"/>
      </xdr:nvSpPr>
      <xdr:spPr>
        <a:xfrm>
          <a:off x="16357600"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125004</xdr:rowOff>
    </xdr:from>
    <xdr:to>
      <xdr:col>81</xdr:col>
      <xdr:colOff>101600</xdr:colOff>
      <xdr:row>39</xdr:row>
      <xdr:rowOff>55154</xdr:rowOff>
    </xdr:to>
    <xdr:sp macro="" textlink="">
      <xdr:nvSpPr>
        <xdr:cNvPr id="489" name="楕円 488">
          <a:extLst>
            <a:ext uri="{FF2B5EF4-FFF2-40B4-BE49-F238E27FC236}">
              <a16:creationId xmlns:a16="http://schemas.microsoft.com/office/drawing/2014/main" id="{FF9902B8-DB39-49DE-97F4-FEC2703413C3}"/>
            </a:ext>
          </a:extLst>
        </xdr:cNvPr>
        <xdr:cNvSpPr/>
      </xdr:nvSpPr>
      <xdr:spPr>
        <a:xfrm>
          <a:off x="154305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4354</xdr:rowOff>
    </xdr:from>
    <xdr:to>
      <xdr:col>85</xdr:col>
      <xdr:colOff>127000</xdr:colOff>
      <xdr:row>39</xdr:row>
      <xdr:rowOff>46809</xdr:rowOff>
    </xdr:to>
    <xdr:cxnSp macro="">
      <xdr:nvCxnSpPr>
        <xdr:cNvPr id="490" name="直線コネクタ 489">
          <a:extLst>
            <a:ext uri="{FF2B5EF4-FFF2-40B4-BE49-F238E27FC236}">
              <a16:creationId xmlns:a16="http://schemas.microsoft.com/office/drawing/2014/main" id="{4221C4FF-1F9F-4653-8B87-8FAE02932265}"/>
            </a:ext>
          </a:extLst>
        </xdr:cNvPr>
        <xdr:cNvCxnSpPr/>
      </xdr:nvCxnSpPr>
      <xdr:spPr>
        <a:xfrm>
          <a:off x="15481300" y="6690904"/>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156028</xdr:rowOff>
    </xdr:from>
    <xdr:to>
      <xdr:col>76</xdr:col>
      <xdr:colOff>165100</xdr:colOff>
      <xdr:row>39</xdr:row>
      <xdr:rowOff>86178</xdr:rowOff>
    </xdr:to>
    <xdr:sp macro="" textlink="">
      <xdr:nvSpPr>
        <xdr:cNvPr id="491" name="楕円 490">
          <a:extLst>
            <a:ext uri="{FF2B5EF4-FFF2-40B4-BE49-F238E27FC236}">
              <a16:creationId xmlns:a16="http://schemas.microsoft.com/office/drawing/2014/main" id="{417A9577-97B8-4BF4-B9A0-3BC7EB5A7ACF}"/>
            </a:ext>
          </a:extLst>
        </xdr:cNvPr>
        <xdr:cNvSpPr/>
      </xdr:nvSpPr>
      <xdr:spPr>
        <a:xfrm>
          <a:off x="145415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4354</xdr:rowOff>
    </xdr:from>
    <xdr:to>
      <xdr:col>81</xdr:col>
      <xdr:colOff>50800</xdr:colOff>
      <xdr:row>39</xdr:row>
      <xdr:rowOff>35378</xdr:rowOff>
    </xdr:to>
    <xdr:cxnSp macro="">
      <xdr:nvCxnSpPr>
        <xdr:cNvPr id="492" name="直線コネクタ 491">
          <a:extLst>
            <a:ext uri="{FF2B5EF4-FFF2-40B4-BE49-F238E27FC236}">
              <a16:creationId xmlns:a16="http://schemas.microsoft.com/office/drawing/2014/main" id="{900E2FFC-6DE1-428C-A924-4D4E71E0144D}"/>
            </a:ext>
          </a:extLst>
        </xdr:cNvPr>
        <xdr:cNvCxnSpPr/>
      </xdr:nvCxnSpPr>
      <xdr:spPr>
        <a:xfrm flipV="1">
          <a:off x="14592300" y="669090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51180</xdr:rowOff>
    </xdr:from>
    <xdr:ext cx="405111" cy="259045"/>
    <xdr:sp macro="" textlink="">
      <xdr:nvSpPr>
        <xdr:cNvPr id="493" name="n_1aveValue【一般廃棄物処理施設】&#10;有形固定資産減価償却率">
          <a:extLst>
            <a:ext uri="{FF2B5EF4-FFF2-40B4-BE49-F238E27FC236}">
              <a16:creationId xmlns:a16="http://schemas.microsoft.com/office/drawing/2014/main" id="{F6F4C465-730A-4D8D-BBA6-088F2AA99506}"/>
            </a:ext>
          </a:extLst>
        </xdr:cNvPr>
        <xdr:cNvSpPr txBox="1"/>
      </xdr:nvSpPr>
      <xdr:spPr>
        <a:xfrm>
          <a:off x="15266044" y="673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53720</xdr:rowOff>
    </xdr:from>
    <xdr:ext cx="405111" cy="259045"/>
    <xdr:sp macro="" textlink="">
      <xdr:nvSpPr>
        <xdr:cNvPr id="494" name="n_2aveValue【一般廃棄物処理施設】&#10;有形固定資産減価償却率">
          <a:extLst>
            <a:ext uri="{FF2B5EF4-FFF2-40B4-BE49-F238E27FC236}">
              <a16:creationId xmlns:a16="http://schemas.microsoft.com/office/drawing/2014/main" id="{E55F1B00-5931-4A91-B59C-4B0A0BBA9AC5}"/>
            </a:ext>
          </a:extLst>
        </xdr:cNvPr>
        <xdr:cNvSpPr txBox="1"/>
      </xdr:nvSpPr>
      <xdr:spPr>
        <a:xfrm>
          <a:off x="143897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105971</xdr:rowOff>
    </xdr:from>
    <xdr:ext cx="405111" cy="259045"/>
    <xdr:sp macro="" textlink="">
      <xdr:nvSpPr>
        <xdr:cNvPr id="495" name="n_3aveValue【一般廃棄物処理施設】&#10;有形固定資産減価償却率">
          <a:extLst>
            <a:ext uri="{FF2B5EF4-FFF2-40B4-BE49-F238E27FC236}">
              <a16:creationId xmlns:a16="http://schemas.microsoft.com/office/drawing/2014/main" id="{C1DBC6C3-93B7-4059-966D-287B5612020C}"/>
            </a:ext>
          </a:extLst>
        </xdr:cNvPr>
        <xdr:cNvSpPr txBox="1"/>
      </xdr:nvSpPr>
      <xdr:spPr>
        <a:xfrm>
          <a:off x="135007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91276</xdr:rowOff>
    </xdr:from>
    <xdr:ext cx="405111" cy="259045"/>
    <xdr:sp macro="" textlink="">
      <xdr:nvSpPr>
        <xdr:cNvPr id="496" name="n_4aveValue【一般廃棄物処理施設】&#10;有形固定資産減価償却率">
          <a:extLst>
            <a:ext uri="{FF2B5EF4-FFF2-40B4-BE49-F238E27FC236}">
              <a16:creationId xmlns:a16="http://schemas.microsoft.com/office/drawing/2014/main" id="{B60AD8EB-02D4-40FA-8D03-7E1F1BE6C8E1}"/>
            </a:ext>
          </a:extLst>
        </xdr:cNvPr>
        <xdr:cNvSpPr txBox="1"/>
      </xdr:nvSpPr>
      <xdr:spPr>
        <a:xfrm>
          <a:off x="12611744" y="626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71681</xdr:rowOff>
    </xdr:from>
    <xdr:ext cx="405111" cy="259045"/>
    <xdr:sp macro="" textlink="">
      <xdr:nvSpPr>
        <xdr:cNvPr id="497" name="n_1mainValue【一般廃棄物処理施設】&#10;有形固定資産減価償却率">
          <a:extLst>
            <a:ext uri="{FF2B5EF4-FFF2-40B4-BE49-F238E27FC236}">
              <a16:creationId xmlns:a16="http://schemas.microsoft.com/office/drawing/2014/main" id="{1908ED17-B342-470C-9849-781275F617C5}"/>
            </a:ext>
          </a:extLst>
        </xdr:cNvPr>
        <xdr:cNvSpPr txBox="1"/>
      </xdr:nvSpPr>
      <xdr:spPr>
        <a:xfrm>
          <a:off x="15266044" y="64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77305</xdr:rowOff>
    </xdr:from>
    <xdr:ext cx="405111" cy="259045"/>
    <xdr:sp macro="" textlink="">
      <xdr:nvSpPr>
        <xdr:cNvPr id="498" name="n_2mainValue【一般廃棄物処理施設】&#10;有形固定資産減価償却率">
          <a:extLst>
            <a:ext uri="{FF2B5EF4-FFF2-40B4-BE49-F238E27FC236}">
              <a16:creationId xmlns:a16="http://schemas.microsoft.com/office/drawing/2014/main" id="{AD2F407C-477C-4998-9C8D-67B4ABC5CA2B}"/>
            </a:ext>
          </a:extLst>
        </xdr:cNvPr>
        <xdr:cNvSpPr txBox="1"/>
      </xdr:nvSpPr>
      <xdr:spPr>
        <a:xfrm>
          <a:off x="143897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9" name="正方形/長方形 498">
          <a:extLst>
            <a:ext uri="{FF2B5EF4-FFF2-40B4-BE49-F238E27FC236}">
              <a16:creationId xmlns:a16="http://schemas.microsoft.com/office/drawing/2014/main" id="{29DA81D9-E73C-44DE-AF92-A4DDB84CD8E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0" name="正方形/長方形 499">
          <a:extLst>
            <a:ext uri="{FF2B5EF4-FFF2-40B4-BE49-F238E27FC236}">
              <a16:creationId xmlns:a16="http://schemas.microsoft.com/office/drawing/2014/main" id="{9010EE36-65DC-42C4-AF0C-C55877556D1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1" name="正方形/長方形 500">
          <a:extLst>
            <a:ext uri="{FF2B5EF4-FFF2-40B4-BE49-F238E27FC236}">
              <a16:creationId xmlns:a16="http://schemas.microsoft.com/office/drawing/2014/main" id="{401D5727-013D-44C1-9BB3-0F13A0E5EE6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2" name="正方形/長方形 501">
          <a:extLst>
            <a:ext uri="{FF2B5EF4-FFF2-40B4-BE49-F238E27FC236}">
              <a16:creationId xmlns:a16="http://schemas.microsoft.com/office/drawing/2014/main" id="{BF2CC35B-1F86-4B0A-92F4-113FC9BD12C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3" name="正方形/長方形 502">
          <a:extLst>
            <a:ext uri="{FF2B5EF4-FFF2-40B4-BE49-F238E27FC236}">
              <a16:creationId xmlns:a16="http://schemas.microsoft.com/office/drawing/2014/main" id="{3C5C2C3A-B8AA-47B7-AC92-29B1967C87F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4" name="正方形/長方形 503">
          <a:extLst>
            <a:ext uri="{FF2B5EF4-FFF2-40B4-BE49-F238E27FC236}">
              <a16:creationId xmlns:a16="http://schemas.microsoft.com/office/drawing/2014/main" id="{7392AB70-5D50-46FE-A767-5AA487C8AB0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5" name="正方形/長方形 504">
          <a:extLst>
            <a:ext uri="{FF2B5EF4-FFF2-40B4-BE49-F238E27FC236}">
              <a16:creationId xmlns:a16="http://schemas.microsoft.com/office/drawing/2014/main" id="{A2122B16-7EBA-4602-B9B0-07B17D5FCA9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6" name="正方形/長方形 505">
          <a:extLst>
            <a:ext uri="{FF2B5EF4-FFF2-40B4-BE49-F238E27FC236}">
              <a16:creationId xmlns:a16="http://schemas.microsoft.com/office/drawing/2014/main" id="{E745B681-3673-41B4-99D8-FCBEDB28FD9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7" name="テキスト ボックス 506">
          <a:extLst>
            <a:ext uri="{FF2B5EF4-FFF2-40B4-BE49-F238E27FC236}">
              <a16:creationId xmlns:a16="http://schemas.microsoft.com/office/drawing/2014/main" id="{79D77651-326C-458C-9D99-043A7D96006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8" name="直線コネクタ 507">
          <a:extLst>
            <a:ext uri="{FF2B5EF4-FFF2-40B4-BE49-F238E27FC236}">
              <a16:creationId xmlns:a16="http://schemas.microsoft.com/office/drawing/2014/main" id="{46A512DE-3C41-4792-9D62-875A7EE27BA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09" name="直線コネクタ 508">
          <a:extLst>
            <a:ext uri="{FF2B5EF4-FFF2-40B4-BE49-F238E27FC236}">
              <a16:creationId xmlns:a16="http://schemas.microsoft.com/office/drawing/2014/main" id="{EBC2C3D6-1A92-4C39-8F41-F148D7C6472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10" name="テキスト ボックス 509">
          <a:extLst>
            <a:ext uri="{FF2B5EF4-FFF2-40B4-BE49-F238E27FC236}">
              <a16:creationId xmlns:a16="http://schemas.microsoft.com/office/drawing/2014/main" id="{4C7DF46E-5E41-48FF-A80A-28CF0140AC11}"/>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1" name="直線コネクタ 510">
          <a:extLst>
            <a:ext uri="{FF2B5EF4-FFF2-40B4-BE49-F238E27FC236}">
              <a16:creationId xmlns:a16="http://schemas.microsoft.com/office/drawing/2014/main" id="{73F3F8B8-4D7D-48EC-8B9A-72B9C3074F3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12" name="テキスト ボックス 511">
          <a:extLst>
            <a:ext uri="{FF2B5EF4-FFF2-40B4-BE49-F238E27FC236}">
              <a16:creationId xmlns:a16="http://schemas.microsoft.com/office/drawing/2014/main" id="{3D99A1C1-9A8A-49CF-87F7-2BDAD0890A15}"/>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3" name="直線コネクタ 512">
          <a:extLst>
            <a:ext uri="{FF2B5EF4-FFF2-40B4-BE49-F238E27FC236}">
              <a16:creationId xmlns:a16="http://schemas.microsoft.com/office/drawing/2014/main" id="{0FE18C1C-66E8-49FE-AE94-FEA19DCE057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14" name="テキスト ボックス 513">
          <a:extLst>
            <a:ext uri="{FF2B5EF4-FFF2-40B4-BE49-F238E27FC236}">
              <a16:creationId xmlns:a16="http://schemas.microsoft.com/office/drawing/2014/main" id="{E90A5C8C-3BC9-4A38-BCD4-44BAD6C09E6E}"/>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5" name="直線コネクタ 514">
          <a:extLst>
            <a:ext uri="{FF2B5EF4-FFF2-40B4-BE49-F238E27FC236}">
              <a16:creationId xmlns:a16="http://schemas.microsoft.com/office/drawing/2014/main" id="{25781C02-72A6-4699-BB9B-8976EED8996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16" name="テキスト ボックス 515">
          <a:extLst>
            <a:ext uri="{FF2B5EF4-FFF2-40B4-BE49-F238E27FC236}">
              <a16:creationId xmlns:a16="http://schemas.microsoft.com/office/drawing/2014/main" id="{8C15EC93-DD1C-428A-A803-385895371744}"/>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7" name="直線コネクタ 516">
          <a:extLst>
            <a:ext uri="{FF2B5EF4-FFF2-40B4-BE49-F238E27FC236}">
              <a16:creationId xmlns:a16="http://schemas.microsoft.com/office/drawing/2014/main" id="{E5F74FA8-3949-488B-8642-9A5CF1F8239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8" name="テキスト ボックス 517">
          <a:extLst>
            <a:ext uri="{FF2B5EF4-FFF2-40B4-BE49-F238E27FC236}">
              <a16:creationId xmlns:a16="http://schemas.microsoft.com/office/drawing/2014/main" id="{5D0EB937-8418-424F-B0EB-0AEAC9EB95E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9" name="【一般廃棄物処理施設】&#10;一人当たり有形固定資産（償却資産）額グラフ枠">
          <a:extLst>
            <a:ext uri="{FF2B5EF4-FFF2-40B4-BE49-F238E27FC236}">
              <a16:creationId xmlns:a16="http://schemas.microsoft.com/office/drawing/2014/main" id="{6998D3A4-A4DE-4974-8D7D-5250713FDC1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19210</xdr:rowOff>
    </xdr:from>
    <xdr:to>
      <xdr:col>116</xdr:col>
      <xdr:colOff>62864</xdr:colOff>
      <xdr:row>41</xdr:row>
      <xdr:rowOff>132107</xdr:rowOff>
    </xdr:to>
    <xdr:cxnSp macro="">
      <xdr:nvCxnSpPr>
        <xdr:cNvPr id="520" name="直線コネクタ 519">
          <a:extLst>
            <a:ext uri="{FF2B5EF4-FFF2-40B4-BE49-F238E27FC236}">
              <a16:creationId xmlns:a16="http://schemas.microsoft.com/office/drawing/2014/main" id="{313B3F2D-83DF-4695-AE78-865F3CA01EED}"/>
            </a:ext>
          </a:extLst>
        </xdr:cNvPr>
        <xdr:cNvCxnSpPr/>
      </xdr:nvCxnSpPr>
      <xdr:spPr>
        <a:xfrm flipV="1">
          <a:off x="22160864" y="5848510"/>
          <a:ext cx="0" cy="131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135934</xdr:rowOff>
    </xdr:from>
    <xdr:ext cx="378565" cy="259045"/>
    <xdr:sp macro="" textlink="">
      <xdr:nvSpPr>
        <xdr:cNvPr id="521" name="【一般廃棄物処理施設】&#10;一人当たり有形固定資産（償却資産）額最小値テキスト">
          <a:extLst>
            <a:ext uri="{FF2B5EF4-FFF2-40B4-BE49-F238E27FC236}">
              <a16:creationId xmlns:a16="http://schemas.microsoft.com/office/drawing/2014/main" id="{D8821686-DB70-47ED-A639-10EE59B2F535}"/>
            </a:ext>
          </a:extLst>
        </xdr:cNvPr>
        <xdr:cNvSpPr txBox="1"/>
      </xdr:nvSpPr>
      <xdr:spPr>
        <a:xfrm>
          <a:off x="22199600" y="7165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132107</xdr:rowOff>
    </xdr:from>
    <xdr:to>
      <xdr:col>116</xdr:col>
      <xdr:colOff>152400</xdr:colOff>
      <xdr:row>41</xdr:row>
      <xdr:rowOff>132107</xdr:rowOff>
    </xdr:to>
    <xdr:cxnSp macro="">
      <xdr:nvCxnSpPr>
        <xdr:cNvPr id="522" name="直線コネクタ 521">
          <a:extLst>
            <a:ext uri="{FF2B5EF4-FFF2-40B4-BE49-F238E27FC236}">
              <a16:creationId xmlns:a16="http://schemas.microsoft.com/office/drawing/2014/main" id="{43D83860-D1A1-4E80-9FC9-2729C19E9E63}"/>
            </a:ext>
          </a:extLst>
        </xdr:cNvPr>
        <xdr:cNvCxnSpPr/>
      </xdr:nvCxnSpPr>
      <xdr:spPr>
        <a:xfrm>
          <a:off x="22072600" y="716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137337</xdr:rowOff>
    </xdr:from>
    <xdr:ext cx="599010" cy="259045"/>
    <xdr:sp macro="" textlink="">
      <xdr:nvSpPr>
        <xdr:cNvPr id="523" name="【一般廃棄物処理施設】&#10;一人当たり有形固定資産（償却資産）額最大値テキスト">
          <a:extLst>
            <a:ext uri="{FF2B5EF4-FFF2-40B4-BE49-F238E27FC236}">
              <a16:creationId xmlns:a16="http://schemas.microsoft.com/office/drawing/2014/main" id="{8DE79D92-C980-4927-8827-80EEC03A302D}"/>
            </a:ext>
          </a:extLst>
        </xdr:cNvPr>
        <xdr:cNvSpPr txBox="1"/>
      </xdr:nvSpPr>
      <xdr:spPr>
        <a:xfrm>
          <a:off x="22199600" y="5623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19210</xdr:rowOff>
    </xdr:from>
    <xdr:to>
      <xdr:col>116</xdr:col>
      <xdr:colOff>152400</xdr:colOff>
      <xdr:row>34</xdr:row>
      <xdr:rowOff>19210</xdr:rowOff>
    </xdr:to>
    <xdr:cxnSp macro="">
      <xdr:nvCxnSpPr>
        <xdr:cNvPr id="524" name="直線コネクタ 523">
          <a:extLst>
            <a:ext uri="{FF2B5EF4-FFF2-40B4-BE49-F238E27FC236}">
              <a16:creationId xmlns:a16="http://schemas.microsoft.com/office/drawing/2014/main" id="{EECCC3AC-7FC2-475F-992B-D10CA1A91D45}"/>
            </a:ext>
          </a:extLst>
        </xdr:cNvPr>
        <xdr:cNvCxnSpPr/>
      </xdr:nvCxnSpPr>
      <xdr:spPr>
        <a:xfrm>
          <a:off x="22072600" y="584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68535</xdr:rowOff>
    </xdr:from>
    <xdr:ext cx="534377" cy="259045"/>
    <xdr:sp macro="" textlink="">
      <xdr:nvSpPr>
        <xdr:cNvPr id="525" name="【一般廃棄物処理施設】&#10;一人当たり有形固定資産（償却資産）額平均値テキスト">
          <a:extLst>
            <a:ext uri="{FF2B5EF4-FFF2-40B4-BE49-F238E27FC236}">
              <a16:creationId xmlns:a16="http://schemas.microsoft.com/office/drawing/2014/main" id="{E97D4495-43B0-4BDD-8048-EB87343108BF}"/>
            </a:ext>
          </a:extLst>
        </xdr:cNvPr>
        <xdr:cNvSpPr txBox="1"/>
      </xdr:nvSpPr>
      <xdr:spPr>
        <a:xfrm>
          <a:off x="22199600" y="6583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45658</xdr:rowOff>
    </xdr:from>
    <xdr:to>
      <xdr:col>116</xdr:col>
      <xdr:colOff>114300</xdr:colOff>
      <xdr:row>39</xdr:row>
      <xdr:rowOff>147258</xdr:rowOff>
    </xdr:to>
    <xdr:sp macro="" textlink="">
      <xdr:nvSpPr>
        <xdr:cNvPr id="526" name="フローチャート: 判断 525">
          <a:extLst>
            <a:ext uri="{FF2B5EF4-FFF2-40B4-BE49-F238E27FC236}">
              <a16:creationId xmlns:a16="http://schemas.microsoft.com/office/drawing/2014/main" id="{6010E351-1A8A-4910-AB00-A41E07BBF76E}"/>
            </a:ext>
          </a:extLst>
        </xdr:cNvPr>
        <xdr:cNvSpPr/>
      </xdr:nvSpPr>
      <xdr:spPr>
        <a:xfrm>
          <a:off x="22110700" y="673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57185</xdr:rowOff>
    </xdr:from>
    <xdr:to>
      <xdr:col>112</xdr:col>
      <xdr:colOff>38100</xdr:colOff>
      <xdr:row>39</xdr:row>
      <xdr:rowOff>158785</xdr:rowOff>
    </xdr:to>
    <xdr:sp macro="" textlink="">
      <xdr:nvSpPr>
        <xdr:cNvPr id="527" name="フローチャート: 判断 526">
          <a:extLst>
            <a:ext uri="{FF2B5EF4-FFF2-40B4-BE49-F238E27FC236}">
              <a16:creationId xmlns:a16="http://schemas.microsoft.com/office/drawing/2014/main" id="{A330452F-91C2-4854-A448-4E2B2F06FB04}"/>
            </a:ext>
          </a:extLst>
        </xdr:cNvPr>
        <xdr:cNvSpPr/>
      </xdr:nvSpPr>
      <xdr:spPr>
        <a:xfrm>
          <a:off x="21272500" y="674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92087</xdr:rowOff>
    </xdr:from>
    <xdr:to>
      <xdr:col>107</xdr:col>
      <xdr:colOff>101600</xdr:colOff>
      <xdr:row>40</xdr:row>
      <xdr:rowOff>22237</xdr:rowOff>
    </xdr:to>
    <xdr:sp macro="" textlink="">
      <xdr:nvSpPr>
        <xdr:cNvPr id="528" name="フローチャート: 判断 527">
          <a:extLst>
            <a:ext uri="{FF2B5EF4-FFF2-40B4-BE49-F238E27FC236}">
              <a16:creationId xmlns:a16="http://schemas.microsoft.com/office/drawing/2014/main" id="{C6242152-A1A0-4FB9-BCFE-F5BEC6E96E35}"/>
            </a:ext>
          </a:extLst>
        </xdr:cNvPr>
        <xdr:cNvSpPr/>
      </xdr:nvSpPr>
      <xdr:spPr>
        <a:xfrm>
          <a:off x="20383500" y="677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92594</xdr:rowOff>
    </xdr:from>
    <xdr:to>
      <xdr:col>102</xdr:col>
      <xdr:colOff>165100</xdr:colOff>
      <xdr:row>40</xdr:row>
      <xdr:rowOff>22744</xdr:rowOff>
    </xdr:to>
    <xdr:sp macro="" textlink="">
      <xdr:nvSpPr>
        <xdr:cNvPr id="529" name="フローチャート: 判断 528">
          <a:extLst>
            <a:ext uri="{FF2B5EF4-FFF2-40B4-BE49-F238E27FC236}">
              <a16:creationId xmlns:a16="http://schemas.microsoft.com/office/drawing/2014/main" id="{3D2FCFD4-3D04-4F94-A128-385315631ADF}"/>
            </a:ext>
          </a:extLst>
        </xdr:cNvPr>
        <xdr:cNvSpPr/>
      </xdr:nvSpPr>
      <xdr:spPr>
        <a:xfrm>
          <a:off x="19494500" y="67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106380</xdr:rowOff>
    </xdr:from>
    <xdr:to>
      <xdr:col>98</xdr:col>
      <xdr:colOff>38100</xdr:colOff>
      <xdr:row>40</xdr:row>
      <xdr:rowOff>36530</xdr:rowOff>
    </xdr:to>
    <xdr:sp macro="" textlink="">
      <xdr:nvSpPr>
        <xdr:cNvPr id="530" name="フローチャート: 判断 529">
          <a:extLst>
            <a:ext uri="{FF2B5EF4-FFF2-40B4-BE49-F238E27FC236}">
              <a16:creationId xmlns:a16="http://schemas.microsoft.com/office/drawing/2014/main" id="{61A04044-2F63-4E5D-A8F2-CDCB362F3AE2}"/>
            </a:ext>
          </a:extLst>
        </xdr:cNvPr>
        <xdr:cNvSpPr/>
      </xdr:nvSpPr>
      <xdr:spPr>
        <a:xfrm>
          <a:off x="18605500" y="679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FB103550-801C-45A6-8F18-3B6DDE3941D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2DF26CCF-B005-47A0-A916-6A5F14AE01F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F4C0C1C2-8508-4999-97BF-4DE4F8C6265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FD8BC6A2-64CB-4B0C-B9C7-9F139CD0E91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BB878B3-40E5-4488-9359-5A873345110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123963</xdr:rowOff>
    </xdr:from>
    <xdr:to>
      <xdr:col>116</xdr:col>
      <xdr:colOff>114300</xdr:colOff>
      <xdr:row>40</xdr:row>
      <xdr:rowOff>54113</xdr:rowOff>
    </xdr:to>
    <xdr:sp macro="" textlink="">
      <xdr:nvSpPr>
        <xdr:cNvPr id="536" name="楕円 535">
          <a:extLst>
            <a:ext uri="{FF2B5EF4-FFF2-40B4-BE49-F238E27FC236}">
              <a16:creationId xmlns:a16="http://schemas.microsoft.com/office/drawing/2014/main" id="{54FEDB9C-E26B-4C9F-8932-9F88BFA8E831}"/>
            </a:ext>
          </a:extLst>
        </xdr:cNvPr>
        <xdr:cNvSpPr/>
      </xdr:nvSpPr>
      <xdr:spPr>
        <a:xfrm>
          <a:off x="22110700" y="681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102390</xdr:rowOff>
    </xdr:from>
    <xdr:ext cx="534377" cy="259045"/>
    <xdr:sp macro="" textlink="">
      <xdr:nvSpPr>
        <xdr:cNvPr id="537" name="【一般廃棄物処理施設】&#10;一人当たり有形固定資産（償却資産）額該当値テキスト">
          <a:extLst>
            <a:ext uri="{FF2B5EF4-FFF2-40B4-BE49-F238E27FC236}">
              <a16:creationId xmlns:a16="http://schemas.microsoft.com/office/drawing/2014/main" id="{D7069BE9-F61E-4F75-8941-FC642AF6EEB9}"/>
            </a:ext>
          </a:extLst>
        </xdr:cNvPr>
        <xdr:cNvSpPr txBox="1"/>
      </xdr:nvSpPr>
      <xdr:spPr>
        <a:xfrm>
          <a:off x="22199600" y="678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102763</xdr:rowOff>
    </xdr:from>
    <xdr:to>
      <xdr:col>112</xdr:col>
      <xdr:colOff>38100</xdr:colOff>
      <xdr:row>40</xdr:row>
      <xdr:rowOff>32913</xdr:rowOff>
    </xdr:to>
    <xdr:sp macro="" textlink="">
      <xdr:nvSpPr>
        <xdr:cNvPr id="538" name="楕円 537">
          <a:extLst>
            <a:ext uri="{FF2B5EF4-FFF2-40B4-BE49-F238E27FC236}">
              <a16:creationId xmlns:a16="http://schemas.microsoft.com/office/drawing/2014/main" id="{7232B061-2294-41F8-A539-A28CAB90D5E3}"/>
            </a:ext>
          </a:extLst>
        </xdr:cNvPr>
        <xdr:cNvSpPr/>
      </xdr:nvSpPr>
      <xdr:spPr>
        <a:xfrm>
          <a:off x="21272500" y="678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153563</xdr:rowOff>
    </xdr:from>
    <xdr:to>
      <xdr:col>116</xdr:col>
      <xdr:colOff>63500</xdr:colOff>
      <xdr:row>40</xdr:row>
      <xdr:rowOff>3313</xdr:rowOff>
    </xdr:to>
    <xdr:cxnSp macro="">
      <xdr:nvCxnSpPr>
        <xdr:cNvPr id="539" name="直線コネクタ 538">
          <a:extLst>
            <a:ext uri="{FF2B5EF4-FFF2-40B4-BE49-F238E27FC236}">
              <a16:creationId xmlns:a16="http://schemas.microsoft.com/office/drawing/2014/main" id="{59613F4E-2FA6-4804-942F-A30945117C19}"/>
            </a:ext>
          </a:extLst>
        </xdr:cNvPr>
        <xdr:cNvCxnSpPr/>
      </xdr:nvCxnSpPr>
      <xdr:spPr>
        <a:xfrm>
          <a:off x="21323300" y="6840113"/>
          <a:ext cx="838200" cy="2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131699</xdr:rowOff>
    </xdr:from>
    <xdr:to>
      <xdr:col>107</xdr:col>
      <xdr:colOff>101600</xdr:colOff>
      <xdr:row>40</xdr:row>
      <xdr:rowOff>61849</xdr:rowOff>
    </xdr:to>
    <xdr:sp macro="" textlink="">
      <xdr:nvSpPr>
        <xdr:cNvPr id="540" name="楕円 539">
          <a:extLst>
            <a:ext uri="{FF2B5EF4-FFF2-40B4-BE49-F238E27FC236}">
              <a16:creationId xmlns:a16="http://schemas.microsoft.com/office/drawing/2014/main" id="{719D5B6B-73DA-45F1-A955-CAFCA3947373}"/>
            </a:ext>
          </a:extLst>
        </xdr:cNvPr>
        <xdr:cNvSpPr/>
      </xdr:nvSpPr>
      <xdr:spPr>
        <a:xfrm>
          <a:off x="20383500" y="68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153563</xdr:rowOff>
    </xdr:from>
    <xdr:to>
      <xdr:col>111</xdr:col>
      <xdr:colOff>177800</xdr:colOff>
      <xdr:row>40</xdr:row>
      <xdr:rowOff>11049</xdr:rowOff>
    </xdr:to>
    <xdr:cxnSp macro="">
      <xdr:nvCxnSpPr>
        <xdr:cNvPr id="541" name="直線コネクタ 540">
          <a:extLst>
            <a:ext uri="{FF2B5EF4-FFF2-40B4-BE49-F238E27FC236}">
              <a16:creationId xmlns:a16="http://schemas.microsoft.com/office/drawing/2014/main" id="{7351B57B-6D44-4127-8680-FB24811C0BAB}"/>
            </a:ext>
          </a:extLst>
        </xdr:cNvPr>
        <xdr:cNvCxnSpPr/>
      </xdr:nvCxnSpPr>
      <xdr:spPr>
        <a:xfrm flipV="1">
          <a:off x="20434300" y="6840113"/>
          <a:ext cx="889000" cy="2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3862</xdr:rowOff>
    </xdr:from>
    <xdr:ext cx="534377" cy="259045"/>
    <xdr:sp macro="" textlink="">
      <xdr:nvSpPr>
        <xdr:cNvPr id="542" name="n_1aveValue【一般廃棄物処理施設】&#10;一人当たり有形固定資産（償却資産）額">
          <a:extLst>
            <a:ext uri="{FF2B5EF4-FFF2-40B4-BE49-F238E27FC236}">
              <a16:creationId xmlns:a16="http://schemas.microsoft.com/office/drawing/2014/main" id="{A6ED4D7E-B623-4193-B220-BF342DA6FDBD}"/>
            </a:ext>
          </a:extLst>
        </xdr:cNvPr>
        <xdr:cNvSpPr txBox="1"/>
      </xdr:nvSpPr>
      <xdr:spPr>
        <a:xfrm>
          <a:off x="21043411" y="651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38764</xdr:rowOff>
    </xdr:from>
    <xdr:ext cx="534377" cy="259045"/>
    <xdr:sp macro="" textlink="">
      <xdr:nvSpPr>
        <xdr:cNvPr id="543" name="n_2aveValue【一般廃棄物処理施設】&#10;一人当たり有形固定資産（償却資産）額">
          <a:extLst>
            <a:ext uri="{FF2B5EF4-FFF2-40B4-BE49-F238E27FC236}">
              <a16:creationId xmlns:a16="http://schemas.microsoft.com/office/drawing/2014/main" id="{8F80B7A4-77DF-4EBA-A83E-2E8C2C62E45B}"/>
            </a:ext>
          </a:extLst>
        </xdr:cNvPr>
        <xdr:cNvSpPr txBox="1"/>
      </xdr:nvSpPr>
      <xdr:spPr>
        <a:xfrm>
          <a:off x="20167111" y="655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39271</xdr:rowOff>
    </xdr:from>
    <xdr:ext cx="534377" cy="259045"/>
    <xdr:sp macro="" textlink="">
      <xdr:nvSpPr>
        <xdr:cNvPr id="544" name="n_3aveValue【一般廃棄物処理施設】&#10;一人当たり有形固定資産（償却資産）額">
          <a:extLst>
            <a:ext uri="{FF2B5EF4-FFF2-40B4-BE49-F238E27FC236}">
              <a16:creationId xmlns:a16="http://schemas.microsoft.com/office/drawing/2014/main" id="{E29D3034-DE4E-412B-AFDF-EC6C72476844}"/>
            </a:ext>
          </a:extLst>
        </xdr:cNvPr>
        <xdr:cNvSpPr txBox="1"/>
      </xdr:nvSpPr>
      <xdr:spPr>
        <a:xfrm>
          <a:off x="19278111" y="655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53057</xdr:rowOff>
    </xdr:from>
    <xdr:ext cx="534377" cy="259045"/>
    <xdr:sp macro="" textlink="">
      <xdr:nvSpPr>
        <xdr:cNvPr id="545" name="n_4aveValue【一般廃棄物処理施設】&#10;一人当たり有形固定資産（償却資産）額">
          <a:extLst>
            <a:ext uri="{FF2B5EF4-FFF2-40B4-BE49-F238E27FC236}">
              <a16:creationId xmlns:a16="http://schemas.microsoft.com/office/drawing/2014/main" id="{B96B93BF-AFB7-4B60-8CE9-94C10A032FA6}"/>
            </a:ext>
          </a:extLst>
        </xdr:cNvPr>
        <xdr:cNvSpPr txBox="1"/>
      </xdr:nvSpPr>
      <xdr:spPr>
        <a:xfrm>
          <a:off x="18389111" y="656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24040</xdr:rowOff>
    </xdr:from>
    <xdr:ext cx="534377" cy="259045"/>
    <xdr:sp macro="" textlink="">
      <xdr:nvSpPr>
        <xdr:cNvPr id="546" name="n_1mainValue【一般廃棄物処理施設】&#10;一人当たり有形固定資産（償却資産）額">
          <a:extLst>
            <a:ext uri="{FF2B5EF4-FFF2-40B4-BE49-F238E27FC236}">
              <a16:creationId xmlns:a16="http://schemas.microsoft.com/office/drawing/2014/main" id="{2ED05A1C-2D19-4188-B705-3E28861F0248}"/>
            </a:ext>
          </a:extLst>
        </xdr:cNvPr>
        <xdr:cNvSpPr txBox="1"/>
      </xdr:nvSpPr>
      <xdr:spPr>
        <a:xfrm>
          <a:off x="21043411" y="688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52976</xdr:rowOff>
    </xdr:from>
    <xdr:ext cx="534377" cy="259045"/>
    <xdr:sp macro="" textlink="">
      <xdr:nvSpPr>
        <xdr:cNvPr id="547" name="n_2mainValue【一般廃棄物処理施設】&#10;一人当たり有形固定資産（償却資産）額">
          <a:extLst>
            <a:ext uri="{FF2B5EF4-FFF2-40B4-BE49-F238E27FC236}">
              <a16:creationId xmlns:a16="http://schemas.microsoft.com/office/drawing/2014/main" id="{EF61AB8B-EA90-47CE-8913-BD52A78CE051}"/>
            </a:ext>
          </a:extLst>
        </xdr:cNvPr>
        <xdr:cNvSpPr txBox="1"/>
      </xdr:nvSpPr>
      <xdr:spPr>
        <a:xfrm>
          <a:off x="20167111" y="691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8" name="正方形/長方形 547">
          <a:extLst>
            <a:ext uri="{FF2B5EF4-FFF2-40B4-BE49-F238E27FC236}">
              <a16:creationId xmlns:a16="http://schemas.microsoft.com/office/drawing/2014/main" id="{43B7D413-2CD6-4A4F-824C-4CA64785062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9" name="正方形/長方形 548">
          <a:extLst>
            <a:ext uri="{FF2B5EF4-FFF2-40B4-BE49-F238E27FC236}">
              <a16:creationId xmlns:a16="http://schemas.microsoft.com/office/drawing/2014/main" id="{9D2EF0A9-CDBE-47CF-AB4A-A3B0B0E1AB9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0" name="正方形/長方形 549">
          <a:extLst>
            <a:ext uri="{FF2B5EF4-FFF2-40B4-BE49-F238E27FC236}">
              <a16:creationId xmlns:a16="http://schemas.microsoft.com/office/drawing/2014/main" id="{E4631D01-8511-4D13-BA0A-9EBAA12CEC3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1" name="正方形/長方形 550">
          <a:extLst>
            <a:ext uri="{FF2B5EF4-FFF2-40B4-BE49-F238E27FC236}">
              <a16:creationId xmlns:a16="http://schemas.microsoft.com/office/drawing/2014/main" id="{11ADC0E1-A6FA-4C0E-B1C1-72DB45F4525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2" name="正方形/長方形 551">
          <a:extLst>
            <a:ext uri="{FF2B5EF4-FFF2-40B4-BE49-F238E27FC236}">
              <a16:creationId xmlns:a16="http://schemas.microsoft.com/office/drawing/2014/main" id="{63AB5C6C-0841-453B-994C-223D0FF5EC4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3" name="正方形/長方形 552">
          <a:extLst>
            <a:ext uri="{FF2B5EF4-FFF2-40B4-BE49-F238E27FC236}">
              <a16:creationId xmlns:a16="http://schemas.microsoft.com/office/drawing/2014/main" id="{10F03996-4405-4600-B583-60574A1CFF6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4" name="正方形/長方形 553">
          <a:extLst>
            <a:ext uri="{FF2B5EF4-FFF2-40B4-BE49-F238E27FC236}">
              <a16:creationId xmlns:a16="http://schemas.microsoft.com/office/drawing/2014/main" id="{E600A6C5-0E40-481B-9B1E-F476E116502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5" name="正方形/長方形 554">
          <a:extLst>
            <a:ext uri="{FF2B5EF4-FFF2-40B4-BE49-F238E27FC236}">
              <a16:creationId xmlns:a16="http://schemas.microsoft.com/office/drawing/2014/main" id="{93553528-7BE0-4F7D-BD49-7B55E2166B2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6" name="テキスト ボックス 555">
          <a:extLst>
            <a:ext uri="{FF2B5EF4-FFF2-40B4-BE49-F238E27FC236}">
              <a16:creationId xmlns:a16="http://schemas.microsoft.com/office/drawing/2014/main" id="{AD9A4CF6-9D9B-4C5C-93C6-BDECD789CED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7" name="直線コネクタ 556">
          <a:extLst>
            <a:ext uri="{FF2B5EF4-FFF2-40B4-BE49-F238E27FC236}">
              <a16:creationId xmlns:a16="http://schemas.microsoft.com/office/drawing/2014/main" id="{E1DD10C1-E527-4119-8454-FF9103E0FD2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58" name="テキスト ボックス 557">
          <a:extLst>
            <a:ext uri="{FF2B5EF4-FFF2-40B4-BE49-F238E27FC236}">
              <a16:creationId xmlns:a16="http://schemas.microsoft.com/office/drawing/2014/main" id="{EFA23511-7C7B-4D46-AFC0-13C2F2C848B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59" name="直線コネクタ 558">
          <a:extLst>
            <a:ext uri="{FF2B5EF4-FFF2-40B4-BE49-F238E27FC236}">
              <a16:creationId xmlns:a16="http://schemas.microsoft.com/office/drawing/2014/main" id="{F514F29D-7FE1-41BD-A756-B7305FB89F2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60" name="テキスト ボックス 559">
          <a:extLst>
            <a:ext uri="{FF2B5EF4-FFF2-40B4-BE49-F238E27FC236}">
              <a16:creationId xmlns:a16="http://schemas.microsoft.com/office/drawing/2014/main" id="{32A4608C-9B64-4B4D-85B1-92BB700B4D5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1" name="直線コネクタ 560">
          <a:extLst>
            <a:ext uri="{FF2B5EF4-FFF2-40B4-BE49-F238E27FC236}">
              <a16:creationId xmlns:a16="http://schemas.microsoft.com/office/drawing/2014/main" id="{B4CFF43B-725D-4291-83A6-F736AEECEA6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2" name="テキスト ボックス 561">
          <a:extLst>
            <a:ext uri="{FF2B5EF4-FFF2-40B4-BE49-F238E27FC236}">
              <a16:creationId xmlns:a16="http://schemas.microsoft.com/office/drawing/2014/main" id="{17F2D387-751E-4049-A275-ED963599C23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3" name="直線コネクタ 562">
          <a:extLst>
            <a:ext uri="{FF2B5EF4-FFF2-40B4-BE49-F238E27FC236}">
              <a16:creationId xmlns:a16="http://schemas.microsoft.com/office/drawing/2014/main" id="{828DE8D8-4A12-41AB-BB87-756BB415D9B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4" name="テキスト ボックス 563">
          <a:extLst>
            <a:ext uri="{FF2B5EF4-FFF2-40B4-BE49-F238E27FC236}">
              <a16:creationId xmlns:a16="http://schemas.microsoft.com/office/drawing/2014/main" id="{BB03FA8C-93CC-403E-9762-6C95CAF277D2}"/>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5" name="直線コネクタ 564">
          <a:extLst>
            <a:ext uri="{FF2B5EF4-FFF2-40B4-BE49-F238E27FC236}">
              <a16:creationId xmlns:a16="http://schemas.microsoft.com/office/drawing/2014/main" id="{CB9F6770-3CE1-49FB-98C5-93467D00D1FB}"/>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6" name="テキスト ボックス 565">
          <a:extLst>
            <a:ext uri="{FF2B5EF4-FFF2-40B4-BE49-F238E27FC236}">
              <a16:creationId xmlns:a16="http://schemas.microsoft.com/office/drawing/2014/main" id="{A403D30F-872F-4D0F-A90B-988CC6AF25B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67" name="直線コネクタ 566">
          <a:extLst>
            <a:ext uri="{FF2B5EF4-FFF2-40B4-BE49-F238E27FC236}">
              <a16:creationId xmlns:a16="http://schemas.microsoft.com/office/drawing/2014/main" id="{3CBD47D5-C7B3-43BE-A315-720ECE05478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68" name="テキスト ボックス 567">
          <a:extLst>
            <a:ext uri="{FF2B5EF4-FFF2-40B4-BE49-F238E27FC236}">
              <a16:creationId xmlns:a16="http://schemas.microsoft.com/office/drawing/2014/main" id="{0AC72502-D29A-481B-A8E4-3ED1E490BE7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69" name="直線コネクタ 568">
          <a:extLst>
            <a:ext uri="{FF2B5EF4-FFF2-40B4-BE49-F238E27FC236}">
              <a16:creationId xmlns:a16="http://schemas.microsoft.com/office/drawing/2014/main" id="{B3F2DD60-2C61-4A31-9DA7-9EA5F363896E}"/>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70" name="テキスト ボックス 569">
          <a:extLst>
            <a:ext uri="{FF2B5EF4-FFF2-40B4-BE49-F238E27FC236}">
              <a16:creationId xmlns:a16="http://schemas.microsoft.com/office/drawing/2014/main" id="{62AB956A-5B44-40C1-822A-D0907F94B7E6}"/>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1" name="直線コネクタ 570">
          <a:extLst>
            <a:ext uri="{FF2B5EF4-FFF2-40B4-BE49-F238E27FC236}">
              <a16:creationId xmlns:a16="http://schemas.microsoft.com/office/drawing/2014/main" id="{4A66F6C2-A4E6-4641-81BB-CFE30517559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2" name="【保健センター・保健所】&#10;有形固定資産減価償却率グラフ枠">
          <a:extLst>
            <a:ext uri="{FF2B5EF4-FFF2-40B4-BE49-F238E27FC236}">
              <a16:creationId xmlns:a16="http://schemas.microsoft.com/office/drawing/2014/main" id="{9A2587C0-5FFC-4760-8255-67FBA799431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1633</xdr:rowOff>
    </xdr:from>
    <xdr:to>
      <xdr:col>85</xdr:col>
      <xdr:colOff>126364</xdr:colOff>
      <xdr:row>63</xdr:row>
      <xdr:rowOff>119199</xdr:rowOff>
    </xdr:to>
    <xdr:cxnSp macro="">
      <xdr:nvCxnSpPr>
        <xdr:cNvPr id="573" name="直線コネクタ 572">
          <a:extLst>
            <a:ext uri="{FF2B5EF4-FFF2-40B4-BE49-F238E27FC236}">
              <a16:creationId xmlns:a16="http://schemas.microsoft.com/office/drawing/2014/main" id="{4E9B613C-C90D-41EF-A05C-16BD72073CEC}"/>
            </a:ext>
          </a:extLst>
        </xdr:cNvPr>
        <xdr:cNvCxnSpPr/>
      </xdr:nvCxnSpPr>
      <xdr:spPr>
        <a:xfrm flipV="1">
          <a:off x="16318864" y="9602833"/>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123026</xdr:rowOff>
    </xdr:from>
    <xdr:ext cx="405111" cy="259045"/>
    <xdr:sp macro="" textlink="">
      <xdr:nvSpPr>
        <xdr:cNvPr id="574" name="【保健センター・保健所】&#10;有形固定資産減価償却率最小値テキスト">
          <a:extLst>
            <a:ext uri="{FF2B5EF4-FFF2-40B4-BE49-F238E27FC236}">
              <a16:creationId xmlns:a16="http://schemas.microsoft.com/office/drawing/2014/main" id="{DADDEC72-3B5A-49D3-A8D8-D857E3E74BE2}"/>
            </a:ext>
          </a:extLst>
        </xdr:cNvPr>
        <xdr:cNvSpPr txBox="1"/>
      </xdr:nvSpPr>
      <xdr:spPr>
        <a:xfrm>
          <a:off x="16357600" y="1092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119199</xdr:rowOff>
    </xdr:from>
    <xdr:to>
      <xdr:col>86</xdr:col>
      <xdr:colOff>25400</xdr:colOff>
      <xdr:row>63</xdr:row>
      <xdr:rowOff>119199</xdr:rowOff>
    </xdr:to>
    <xdr:cxnSp macro="">
      <xdr:nvCxnSpPr>
        <xdr:cNvPr id="575" name="直線コネクタ 574">
          <a:extLst>
            <a:ext uri="{FF2B5EF4-FFF2-40B4-BE49-F238E27FC236}">
              <a16:creationId xmlns:a16="http://schemas.microsoft.com/office/drawing/2014/main" id="{DAB84A43-6233-4353-9196-44BA192B4C30}"/>
            </a:ext>
          </a:extLst>
        </xdr:cNvPr>
        <xdr:cNvCxnSpPr/>
      </xdr:nvCxnSpPr>
      <xdr:spPr>
        <a:xfrm>
          <a:off x="16230600" y="1092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119760</xdr:rowOff>
    </xdr:from>
    <xdr:ext cx="340478" cy="259045"/>
    <xdr:sp macro="" textlink="">
      <xdr:nvSpPr>
        <xdr:cNvPr id="576" name="【保健センター・保健所】&#10;有形固定資産減価償却率最大値テキスト">
          <a:extLst>
            <a:ext uri="{FF2B5EF4-FFF2-40B4-BE49-F238E27FC236}">
              <a16:creationId xmlns:a16="http://schemas.microsoft.com/office/drawing/2014/main" id="{77C675C7-BB03-4326-A4D1-57D23351CEB2}"/>
            </a:ext>
          </a:extLst>
        </xdr:cNvPr>
        <xdr:cNvSpPr txBox="1"/>
      </xdr:nvSpPr>
      <xdr:spPr>
        <a:xfrm>
          <a:off x="16357600" y="937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1633</xdr:rowOff>
    </xdr:from>
    <xdr:to>
      <xdr:col>86</xdr:col>
      <xdr:colOff>25400</xdr:colOff>
      <xdr:row>56</xdr:row>
      <xdr:rowOff>1633</xdr:rowOff>
    </xdr:to>
    <xdr:cxnSp macro="">
      <xdr:nvCxnSpPr>
        <xdr:cNvPr id="577" name="直線コネクタ 576">
          <a:extLst>
            <a:ext uri="{FF2B5EF4-FFF2-40B4-BE49-F238E27FC236}">
              <a16:creationId xmlns:a16="http://schemas.microsoft.com/office/drawing/2014/main" id="{8C8D6DDF-1C07-4A3A-9F99-2DCB5B6A0CDA}"/>
            </a:ext>
          </a:extLst>
        </xdr:cNvPr>
        <xdr:cNvCxnSpPr/>
      </xdr:nvCxnSpPr>
      <xdr:spPr>
        <a:xfrm>
          <a:off x="16230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39024</xdr:rowOff>
    </xdr:from>
    <xdr:ext cx="405111" cy="259045"/>
    <xdr:sp macro="" textlink="">
      <xdr:nvSpPr>
        <xdr:cNvPr id="578" name="【保健センター・保健所】&#10;有形固定資産減価償却率平均値テキスト">
          <a:extLst>
            <a:ext uri="{FF2B5EF4-FFF2-40B4-BE49-F238E27FC236}">
              <a16:creationId xmlns:a16="http://schemas.microsoft.com/office/drawing/2014/main" id="{FB09A4E1-228B-45AD-B936-721EA0FBB6A8}"/>
            </a:ext>
          </a:extLst>
        </xdr:cNvPr>
        <xdr:cNvSpPr txBox="1"/>
      </xdr:nvSpPr>
      <xdr:spPr>
        <a:xfrm>
          <a:off x="16357600" y="10154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16147</xdr:rowOff>
    </xdr:from>
    <xdr:to>
      <xdr:col>85</xdr:col>
      <xdr:colOff>177800</xdr:colOff>
      <xdr:row>60</xdr:row>
      <xdr:rowOff>117747</xdr:rowOff>
    </xdr:to>
    <xdr:sp macro="" textlink="">
      <xdr:nvSpPr>
        <xdr:cNvPr id="579" name="フローチャート: 判断 578">
          <a:extLst>
            <a:ext uri="{FF2B5EF4-FFF2-40B4-BE49-F238E27FC236}">
              <a16:creationId xmlns:a16="http://schemas.microsoft.com/office/drawing/2014/main" id="{132CB331-E1FB-46D6-B581-9C8D54AD101F}"/>
            </a:ext>
          </a:extLst>
        </xdr:cNvPr>
        <xdr:cNvSpPr/>
      </xdr:nvSpPr>
      <xdr:spPr>
        <a:xfrm>
          <a:off x="162687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159838</xdr:rowOff>
    </xdr:from>
    <xdr:to>
      <xdr:col>81</xdr:col>
      <xdr:colOff>101600</xdr:colOff>
      <xdr:row>60</xdr:row>
      <xdr:rowOff>89988</xdr:rowOff>
    </xdr:to>
    <xdr:sp macro="" textlink="">
      <xdr:nvSpPr>
        <xdr:cNvPr id="580" name="フローチャート: 判断 579">
          <a:extLst>
            <a:ext uri="{FF2B5EF4-FFF2-40B4-BE49-F238E27FC236}">
              <a16:creationId xmlns:a16="http://schemas.microsoft.com/office/drawing/2014/main" id="{C43ECCBF-8799-4737-A069-03365E26EBA2}"/>
            </a:ext>
          </a:extLst>
        </xdr:cNvPr>
        <xdr:cNvSpPr/>
      </xdr:nvSpPr>
      <xdr:spPr>
        <a:xfrm>
          <a:off x="154305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81" name="フローチャート: 判断 580">
          <a:extLst>
            <a:ext uri="{FF2B5EF4-FFF2-40B4-BE49-F238E27FC236}">
              <a16:creationId xmlns:a16="http://schemas.microsoft.com/office/drawing/2014/main" id="{D770E106-B92F-4792-8CBB-98FEA217C740}"/>
            </a:ext>
          </a:extLst>
        </xdr:cNvPr>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104322</xdr:rowOff>
    </xdr:from>
    <xdr:to>
      <xdr:col>72</xdr:col>
      <xdr:colOff>38100</xdr:colOff>
      <xdr:row>60</xdr:row>
      <xdr:rowOff>34472</xdr:rowOff>
    </xdr:to>
    <xdr:sp macro="" textlink="">
      <xdr:nvSpPr>
        <xdr:cNvPr id="582" name="フローチャート: 判断 581">
          <a:extLst>
            <a:ext uri="{FF2B5EF4-FFF2-40B4-BE49-F238E27FC236}">
              <a16:creationId xmlns:a16="http://schemas.microsoft.com/office/drawing/2014/main" id="{B66D2068-6C3A-478B-A943-204A59B91DAF}"/>
            </a:ext>
          </a:extLst>
        </xdr:cNvPr>
        <xdr:cNvSpPr/>
      </xdr:nvSpPr>
      <xdr:spPr>
        <a:xfrm>
          <a:off x="13652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66766</xdr:rowOff>
    </xdr:from>
    <xdr:to>
      <xdr:col>67</xdr:col>
      <xdr:colOff>101600</xdr:colOff>
      <xdr:row>59</xdr:row>
      <xdr:rowOff>168366</xdr:rowOff>
    </xdr:to>
    <xdr:sp macro="" textlink="">
      <xdr:nvSpPr>
        <xdr:cNvPr id="583" name="フローチャート: 判断 582">
          <a:extLst>
            <a:ext uri="{FF2B5EF4-FFF2-40B4-BE49-F238E27FC236}">
              <a16:creationId xmlns:a16="http://schemas.microsoft.com/office/drawing/2014/main" id="{F7AA9D27-6A00-4666-9ACB-7346CC46432A}"/>
            </a:ext>
          </a:extLst>
        </xdr:cNvPr>
        <xdr:cNvSpPr/>
      </xdr:nvSpPr>
      <xdr:spPr>
        <a:xfrm>
          <a:off x="12763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3A11F29E-521E-4F98-AD8B-BC0C60457EC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CFC1929A-C3E2-4FE0-8285-74894936E35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8DC5F06A-9B1B-4B8D-8FAF-10F57A406E4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BEFA9DCF-01D6-4EDF-A83D-9CFBC1F06FA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E738072E-83F1-4145-A6F2-D4E55790B7B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52070</xdr:rowOff>
    </xdr:from>
    <xdr:to>
      <xdr:col>85</xdr:col>
      <xdr:colOff>177800</xdr:colOff>
      <xdr:row>63</xdr:row>
      <xdr:rowOff>153670</xdr:rowOff>
    </xdr:to>
    <xdr:sp macro="" textlink="">
      <xdr:nvSpPr>
        <xdr:cNvPr id="589" name="楕円 588">
          <a:extLst>
            <a:ext uri="{FF2B5EF4-FFF2-40B4-BE49-F238E27FC236}">
              <a16:creationId xmlns:a16="http://schemas.microsoft.com/office/drawing/2014/main" id="{6D8BB399-CED1-47E5-B261-9E6F29DFD53A}"/>
            </a:ext>
          </a:extLst>
        </xdr:cNvPr>
        <xdr:cNvSpPr/>
      </xdr:nvSpPr>
      <xdr:spPr>
        <a:xfrm>
          <a:off x="162687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138447</xdr:rowOff>
    </xdr:from>
    <xdr:ext cx="405111" cy="259045"/>
    <xdr:sp macro="" textlink="">
      <xdr:nvSpPr>
        <xdr:cNvPr id="590" name="【保健センター・保健所】&#10;有形固定資産減価償却率該当値テキスト">
          <a:extLst>
            <a:ext uri="{FF2B5EF4-FFF2-40B4-BE49-F238E27FC236}">
              <a16:creationId xmlns:a16="http://schemas.microsoft.com/office/drawing/2014/main" id="{4400A7C8-CA37-4CE2-987A-ADBFF64C421E}"/>
            </a:ext>
          </a:extLst>
        </xdr:cNvPr>
        <xdr:cNvSpPr txBox="1"/>
      </xdr:nvSpPr>
      <xdr:spPr>
        <a:xfrm>
          <a:off x="16357600" y="1076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16147</xdr:rowOff>
    </xdr:from>
    <xdr:to>
      <xdr:col>81</xdr:col>
      <xdr:colOff>101600</xdr:colOff>
      <xdr:row>63</xdr:row>
      <xdr:rowOff>117747</xdr:rowOff>
    </xdr:to>
    <xdr:sp macro="" textlink="">
      <xdr:nvSpPr>
        <xdr:cNvPr id="591" name="楕円 590">
          <a:extLst>
            <a:ext uri="{FF2B5EF4-FFF2-40B4-BE49-F238E27FC236}">
              <a16:creationId xmlns:a16="http://schemas.microsoft.com/office/drawing/2014/main" id="{74F03D49-A204-46BC-A8D4-764EC4CA1566}"/>
            </a:ext>
          </a:extLst>
        </xdr:cNvPr>
        <xdr:cNvSpPr/>
      </xdr:nvSpPr>
      <xdr:spPr>
        <a:xfrm>
          <a:off x="15430500" y="108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66947</xdr:rowOff>
    </xdr:from>
    <xdr:to>
      <xdr:col>85</xdr:col>
      <xdr:colOff>127000</xdr:colOff>
      <xdr:row>63</xdr:row>
      <xdr:rowOff>102870</xdr:rowOff>
    </xdr:to>
    <xdr:cxnSp macro="">
      <xdr:nvCxnSpPr>
        <xdr:cNvPr id="592" name="直線コネクタ 591">
          <a:extLst>
            <a:ext uri="{FF2B5EF4-FFF2-40B4-BE49-F238E27FC236}">
              <a16:creationId xmlns:a16="http://schemas.microsoft.com/office/drawing/2014/main" id="{CA752865-1163-4E36-BC29-50B7DC6F672E}"/>
            </a:ext>
          </a:extLst>
        </xdr:cNvPr>
        <xdr:cNvCxnSpPr/>
      </xdr:nvCxnSpPr>
      <xdr:spPr>
        <a:xfrm>
          <a:off x="15481300" y="1086829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151674</xdr:rowOff>
    </xdr:from>
    <xdr:to>
      <xdr:col>76</xdr:col>
      <xdr:colOff>165100</xdr:colOff>
      <xdr:row>63</xdr:row>
      <xdr:rowOff>81824</xdr:rowOff>
    </xdr:to>
    <xdr:sp macro="" textlink="">
      <xdr:nvSpPr>
        <xdr:cNvPr id="593" name="楕円 592">
          <a:extLst>
            <a:ext uri="{FF2B5EF4-FFF2-40B4-BE49-F238E27FC236}">
              <a16:creationId xmlns:a16="http://schemas.microsoft.com/office/drawing/2014/main" id="{8A60E175-B539-4FE4-9239-CCD79F51646A}"/>
            </a:ext>
          </a:extLst>
        </xdr:cNvPr>
        <xdr:cNvSpPr/>
      </xdr:nvSpPr>
      <xdr:spPr>
        <a:xfrm>
          <a:off x="14541500" y="107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31024</xdr:rowOff>
    </xdr:from>
    <xdr:to>
      <xdr:col>81</xdr:col>
      <xdr:colOff>50800</xdr:colOff>
      <xdr:row>63</xdr:row>
      <xdr:rowOff>66947</xdr:rowOff>
    </xdr:to>
    <xdr:cxnSp macro="">
      <xdr:nvCxnSpPr>
        <xdr:cNvPr id="594" name="直線コネクタ 593">
          <a:extLst>
            <a:ext uri="{FF2B5EF4-FFF2-40B4-BE49-F238E27FC236}">
              <a16:creationId xmlns:a16="http://schemas.microsoft.com/office/drawing/2014/main" id="{25B1800D-D323-4DC6-9CB1-BEABEAF89338}"/>
            </a:ext>
          </a:extLst>
        </xdr:cNvPr>
        <xdr:cNvCxnSpPr/>
      </xdr:nvCxnSpPr>
      <xdr:spPr>
        <a:xfrm>
          <a:off x="14592300" y="1083237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106515</xdr:rowOff>
    </xdr:from>
    <xdr:ext cx="405111" cy="259045"/>
    <xdr:sp macro="" textlink="">
      <xdr:nvSpPr>
        <xdr:cNvPr id="595" name="n_1aveValue【保健センター・保健所】&#10;有形固定資産減価償却率">
          <a:extLst>
            <a:ext uri="{FF2B5EF4-FFF2-40B4-BE49-F238E27FC236}">
              <a16:creationId xmlns:a16="http://schemas.microsoft.com/office/drawing/2014/main" id="{9B3D5B80-BB70-4E4B-9724-6DA225CAB5A8}"/>
            </a:ext>
          </a:extLst>
        </xdr:cNvPr>
        <xdr:cNvSpPr txBox="1"/>
      </xdr:nvSpPr>
      <xdr:spPr>
        <a:xfrm>
          <a:off x="15266044" y="1005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596" name="n_2aveValue【保健センター・保健所】&#10;有形固定資産減価償却率">
          <a:extLst>
            <a:ext uri="{FF2B5EF4-FFF2-40B4-BE49-F238E27FC236}">
              <a16:creationId xmlns:a16="http://schemas.microsoft.com/office/drawing/2014/main" id="{89D70033-3931-4A67-9084-6B32BDDD120B}"/>
            </a:ext>
          </a:extLst>
        </xdr:cNvPr>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50999</xdr:rowOff>
    </xdr:from>
    <xdr:ext cx="405111" cy="259045"/>
    <xdr:sp macro="" textlink="">
      <xdr:nvSpPr>
        <xdr:cNvPr id="597" name="n_3aveValue【保健センター・保健所】&#10;有形固定資産減価償却率">
          <a:extLst>
            <a:ext uri="{FF2B5EF4-FFF2-40B4-BE49-F238E27FC236}">
              <a16:creationId xmlns:a16="http://schemas.microsoft.com/office/drawing/2014/main" id="{9A2EE4D6-0C3F-4A8F-85B9-C27EEFFF166C}"/>
            </a:ext>
          </a:extLst>
        </xdr:cNvPr>
        <xdr:cNvSpPr txBox="1"/>
      </xdr:nvSpPr>
      <xdr:spPr>
        <a:xfrm>
          <a:off x="13500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13443</xdr:rowOff>
    </xdr:from>
    <xdr:ext cx="405111" cy="259045"/>
    <xdr:sp macro="" textlink="">
      <xdr:nvSpPr>
        <xdr:cNvPr id="598" name="n_4aveValue【保健センター・保健所】&#10;有形固定資産減価償却率">
          <a:extLst>
            <a:ext uri="{FF2B5EF4-FFF2-40B4-BE49-F238E27FC236}">
              <a16:creationId xmlns:a16="http://schemas.microsoft.com/office/drawing/2014/main" id="{F1DAE69B-0606-42EE-9FE8-A926DEF34D72}"/>
            </a:ext>
          </a:extLst>
        </xdr:cNvPr>
        <xdr:cNvSpPr txBox="1"/>
      </xdr:nvSpPr>
      <xdr:spPr>
        <a:xfrm>
          <a:off x="126117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108874</xdr:rowOff>
    </xdr:from>
    <xdr:ext cx="405111" cy="259045"/>
    <xdr:sp macro="" textlink="">
      <xdr:nvSpPr>
        <xdr:cNvPr id="599" name="n_1mainValue【保健センター・保健所】&#10;有形固定資産減価償却率">
          <a:extLst>
            <a:ext uri="{FF2B5EF4-FFF2-40B4-BE49-F238E27FC236}">
              <a16:creationId xmlns:a16="http://schemas.microsoft.com/office/drawing/2014/main" id="{06AD68B1-A88A-4C1D-9ED6-6F86B69ED4DB}"/>
            </a:ext>
          </a:extLst>
        </xdr:cNvPr>
        <xdr:cNvSpPr txBox="1"/>
      </xdr:nvSpPr>
      <xdr:spPr>
        <a:xfrm>
          <a:off x="15266044" y="1091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72951</xdr:rowOff>
    </xdr:from>
    <xdr:ext cx="405111" cy="259045"/>
    <xdr:sp macro="" textlink="">
      <xdr:nvSpPr>
        <xdr:cNvPr id="600" name="n_2mainValue【保健センター・保健所】&#10;有形固定資産減価償却率">
          <a:extLst>
            <a:ext uri="{FF2B5EF4-FFF2-40B4-BE49-F238E27FC236}">
              <a16:creationId xmlns:a16="http://schemas.microsoft.com/office/drawing/2014/main" id="{40A21B10-EE41-4BFB-9F9F-8B0A96C56DB1}"/>
            </a:ext>
          </a:extLst>
        </xdr:cNvPr>
        <xdr:cNvSpPr txBox="1"/>
      </xdr:nvSpPr>
      <xdr:spPr>
        <a:xfrm>
          <a:off x="14389744" y="1087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1" name="正方形/長方形 600">
          <a:extLst>
            <a:ext uri="{FF2B5EF4-FFF2-40B4-BE49-F238E27FC236}">
              <a16:creationId xmlns:a16="http://schemas.microsoft.com/office/drawing/2014/main" id="{13692F2E-D581-4DA2-A5AC-11331F6436D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2" name="正方形/長方形 601">
          <a:extLst>
            <a:ext uri="{FF2B5EF4-FFF2-40B4-BE49-F238E27FC236}">
              <a16:creationId xmlns:a16="http://schemas.microsoft.com/office/drawing/2014/main" id="{D1D3CD10-8793-4E94-A4B1-77E90BCD9E7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3" name="正方形/長方形 602">
          <a:extLst>
            <a:ext uri="{FF2B5EF4-FFF2-40B4-BE49-F238E27FC236}">
              <a16:creationId xmlns:a16="http://schemas.microsoft.com/office/drawing/2014/main" id="{4B371E67-5FCF-411B-A932-ED3A72C3E4A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4" name="正方形/長方形 603">
          <a:extLst>
            <a:ext uri="{FF2B5EF4-FFF2-40B4-BE49-F238E27FC236}">
              <a16:creationId xmlns:a16="http://schemas.microsoft.com/office/drawing/2014/main" id="{91B8CA81-ABE7-4560-9F57-EECA942CB6B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5" name="正方形/長方形 604">
          <a:extLst>
            <a:ext uri="{FF2B5EF4-FFF2-40B4-BE49-F238E27FC236}">
              <a16:creationId xmlns:a16="http://schemas.microsoft.com/office/drawing/2014/main" id="{8C224171-1E15-4455-A9D7-97913F1D285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6" name="正方形/長方形 605">
          <a:extLst>
            <a:ext uri="{FF2B5EF4-FFF2-40B4-BE49-F238E27FC236}">
              <a16:creationId xmlns:a16="http://schemas.microsoft.com/office/drawing/2014/main" id="{2DBD1544-D1C1-49BF-87CF-F8AA5756523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7" name="正方形/長方形 606">
          <a:extLst>
            <a:ext uri="{FF2B5EF4-FFF2-40B4-BE49-F238E27FC236}">
              <a16:creationId xmlns:a16="http://schemas.microsoft.com/office/drawing/2014/main" id="{15C213A7-D257-4531-8878-B6D521A8CE9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8" name="正方形/長方形 607">
          <a:extLst>
            <a:ext uri="{FF2B5EF4-FFF2-40B4-BE49-F238E27FC236}">
              <a16:creationId xmlns:a16="http://schemas.microsoft.com/office/drawing/2014/main" id="{B8D5CF0D-C8C1-47ED-8FCC-F5BC296C7C5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9" name="テキスト ボックス 608">
          <a:extLst>
            <a:ext uri="{FF2B5EF4-FFF2-40B4-BE49-F238E27FC236}">
              <a16:creationId xmlns:a16="http://schemas.microsoft.com/office/drawing/2014/main" id="{7B89D08E-1EB3-4A5E-B989-EBC52D5B889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0" name="直線コネクタ 609">
          <a:extLst>
            <a:ext uri="{FF2B5EF4-FFF2-40B4-BE49-F238E27FC236}">
              <a16:creationId xmlns:a16="http://schemas.microsoft.com/office/drawing/2014/main" id="{AD6D65A5-1031-44CD-A975-4E42CF6F79A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11" name="直線コネクタ 610">
          <a:extLst>
            <a:ext uri="{FF2B5EF4-FFF2-40B4-BE49-F238E27FC236}">
              <a16:creationId xmlns:a16="http://schemas.microsoft.com/office/drawing/2014/main" id="{41E57A24-A4FA-45F9-897E-E0DFDF643302}"/>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12" name="テキスト ボックス 611">
          <a:extLst>
            <a:ext uri="{FF2B5EF4-FFF2-40B4-BE49-F238E27FC236}">
              <a16:creationId xmlns:a16="http://schemas.microsoft.com/office/drawing/2014/main" id="{BB794250-313F-4EC1-9875-0F45159F736E}"/>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13" name="直線コネクタ 612">
          <a:extLst>
            <a:ext uri="{FF2B5EF4-FFF2-40B4-BE49-F238E27FC236}">
              <a16:creationId xmlns:a16="http://schemas.microsoft.com/office/drawing/2014/main" id="{79E085FB-BEC7-4B16-8E6E-6B2778D81D83}"/>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14" name="テキスト ボックス 613">
          <a:extLst>
            <a:ext uri="{FF2B5EF4-FFF2-40B4-BE49-F238E27FC236}">
              <a16:creationId xmlns:a16="http://schemas.microsoft.com/office/drawing/2014/main" id="{B51F19E0-4AC3-4E07-9C1C-466F15408CB2}"/>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15" name="直線コネクタ 614">
          <a:extLst>
            <a:ext uri="{FF2B5EF4-FFF2-40B4-BE49-F238E27FC236}">
              <a16:creationId xmlns:a16="http://schemas.microsoft.com/office/drawing/2014/main" id="{DC04DBEC-3692-46F8-957D-C859E282D487}"/>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16" name="テキスト ボックス 615">
          <a:extLst>
            <a:ext uri="{FF2B5EF4-FFF2-40B4-BE49-F238E27FC236}">
              <a16:creationId xmlns:a16="http://schemas.microsoft.com/office/drawing/2014/main" id="{FD610E6D-6232-4A34-9966-96AA9BEB15EF}"/>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17" name="直線コネクタ 616">
          <a:extLst>
            <a:ext uri="{FF2B5EF4-FFF2-40B4-BE49-F238E27FC236}">
              <a16:creationId xmlns:a16="http://schemas.microsoft.com/office/drawing/2014/main" id="{6A874414-4FFB-44AE-9103-568AD691D9EA}"/>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18" name="テキスト ボックス 617">
          <a:extLst>
            <a:ext uri="{FF2B5EF4-FFF2-40B4-BE49-F238E27FC236}">
              <a16:creationId xmlns:a16="http://schemas.microsoft.com/office/drawing/2014/main" id="{FBD57696-F21D-4090-9956-E667C22A39C1}"/>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19" name="直線コネクタ 618">
          <a:extLst>
            <a:ext uri="{FF2B5EF4-FFF2-40B4-BE49-F238E27FC236}">
              <a16:creationId xmlns:a16="http://schemas.microsoft.com/office/drawing/2014/main" id="{FBBAD88F-2667-416A-A850-08952E17F9E3}"/>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20" name="テキスト ボックス 619">
          <a:extLst>
            <a:ext uri="{FF2B5EF4-FFF2-40B4-BE49-F238E27FC236}">
              <a16:creationId xmlns:a16="http://schemas.microsoft.com/office/drawing/2014/main" id="{943C1ACB-2388-4D44-9F3F-6D6A31C3BCEA}"/>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21" name="直線コネクタ 620">
          <a:extLst>
            <a:ext uri="{FF2B5EF4-FFF2-40B4-BE49-F238E27FC236}">
              <a16:creationId xmlns:a16="http://schemas.microsoft.com/office/drawing/2014/main" id="{88E7E551-6863-42FE-8C55-7F9FDF30D886}"/>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22" name="テキスト ボックス 621">
          <a:extLst>
            <a:ext uri="{FF2B5EF4-FFF2-40B4-BE49-F238E27FC236}">
              <a16:creationId xmlns:a16="http://schemas.microsoft.com/office/drawing/2014/main" id="{A855FA66-3B68-41F0-9E7E-CD9653C64C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3" name="直線コネクタ 622">
          <a:extLst>
            <a:ext uri="{FF2B5EF4-FFF2-40B4-BE49-F238E27FC236}">
              <a16:creationId xmlns:a16="http://schemas.microsoft.com/office/drawing/2014/main" id="{A7F9EFCE-8E46-465B-B44A-BCFEB54EDF2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4" name="テキスト ボックス 623">
          <a:extLst>
            <a:ext uri="{FF2B5EF4-FFF2-40B4-BE49-F238E27FC236}">
              <a16:creationId xmlns:a16="http://schemas.microsoft.com/office/drawing/2014/main" id="{0A6A32C6-BB39-45E9-AD08-69D985894C4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5" name="【保健センター・保健所】&#10;一人当たり面積グラフ枠">
          <a:extLst>
            <a:ext uri="{FF2B5EF4-FFF2-40B4-BE49-F238E27FC236}">
              <a16:creationId xmlns:a16="http://schemas.microsoft.com/office/drawing/2014/main" id="{3C3F8EA5-CEED-41A8-B2DB-10E011AA370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65315</xdr:rowOff>
    </xdr:to>
    <xdr:cxnSp macro="">
      <xdr:nvCxnSpPr>
        <xdr:cNvPr id="626" name="直線コネクタ 625">
          <a:extLst>
            <a:ext uri="{FF2B5EF4-FFF2-40B4-BE49-F238E27FC236}">
              <a16:creationId xmlns:a16="http://schemas.microsoft.com/office/drawing/2014/main" id="{374451F1-E27C-4950-A3B2-EE516028A600}"/>
            </a:ext>
          </a:extLst>
        </xdr:cNvPr>
        <xdr:cNvCxnSpPr/>
      </xdr:nvCxnSpPr>
      <xdr:spPr>
        <a:xfrm flipV="1">
          <a:off x="22160864" y="96012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627" name="【保健センター・保健所】&#10;一人当たり面積最小値テキスト">
          <a:extLst>
            <a:ext uri="{FF2B5EF4-FFF2-40B4-BE49-F238E27FC236}">
              <a16:creationId xmlns:a16="http://schemas.microsoft.com/office/drawing/2014/main" id="{10D7E0A2-A12F-4961-8DD1-123F8EB7F1EA}"/>
            </a:ext>
          </a:extLst>
        </xdr:cNvPr>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628" name="直線コネクタ 627">
          <a:extLst>
            <a:ext uri="{FF2B5EF4-FFF2-40B4-BE49-F238E27FC236}">
              <a16:creationId xmlns:a16="http://schemas.microsoft.com/office/drawing/2014/main" id="{7E1266E4-BE21-430E-A1BE-574FE3CB83D6}"/>
            </a:ext>
          </a:extLst>
        </xdr:cNvPr>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29" name="【保健センター・保健所】&#10;一人当たり面積最大値テキスト">
          <a:extLst>
            <a:ext uri="{FF2B5EF4-FFF2-40B4-BE49-F238E27FC236}">
              <a16:creationId xmlns:a16="http://schemas.microsoft.com/office/drawing/2014/main" id="{59DBD99C-5E08-4BA9-9E46-4035DF51D0CA}"/>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30" name="直線コネクタ 629">
          <a:extLst>
            <a:ext uri="{FF2B5EF4-FFF2-40B4-BE49-F238E27FC236}">
              <a16:creationId xmlns:a16="http://schemas.microsoft.com/office/drawing/2014/main" id="{DBFE2E96-8F6B-4B41-88E1-EB39485AA23D}"/>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631" name="【保健センター・保健所】&#10;一人当たり面積平均値テキスト">
          <a:extLst>
            <a:ext uri="{FF2B5EF4-FFF2-40B4-BE49-F238E27FC236}">
              <a16:creationId xmlns:a16="http://schemas.microsoft.com/office/drawing/2014/main" id="{6B5CB8CF-150B-4835-AC1D-8E85D28450C5}"/>
            </a:ext>
          </a:extLst>
        </xdr:cNvPr>
        <xdr:cNvSpPr txBox="1"/>
      </xdr:nvSpPr>
      <xdr:spPr>
        <a:xfrm>
          <a:off x="22199600" y="10446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32" name="フローチャート: 判断 631">
          <a:extLst>
            <a:ext uri="{FF2B5EF4-FFF2-40B4-BE49-F238E27FC236}">
              <a16:creationId xmlns:a16="http://schemas.microsoft.com/office/drawing/2014/main" id="{BB99F2D5-87CE-4B1D-81D8-20C99DA5177A}"/>
            </a:ext>
          </a:extLst>
        </xdr:cNvPr>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33" name="フローチャート: 判断 632">
          <a:extLst>
            <a:ext uri="{FF2B5EF4-FFF2-40B4-BE49-F238E27FC236}">
              <a16:creationId xmlns:a16="http://schemas.microsoft.com/office/drawing/2014/main" id="{070FAB27-5758-4D1A-9517-EB165E1E9DE9}"/>
            </a:ext>
          </a:extLst>
        </xdr:cNvPr>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30843</xdr:rowOff>
    </xdr:from>
    <xdr:to>
      <xdr:col>107</xdr:col>
      <xdr:colOff>101600</xdr:colOff>
      <xdr:row>60</xdr:row>
      <xdr:rowOff>132443</xdr:rowOff>
    </xdr:to>
    <xdr:sp macro="" textlink="">
      <xdr:nvSpPr>
        <xdr:cNvPr id="634" name="フローチャート: 判断 633">
          <a:extLst>
            <a:ext uri="{FF2B5EF4-FFF2-40B4-BE49-F238E27FC236}">
              <a16:creationId xmlns:a16="http://schemas.microsoft.com/office/drawing/2014/main" id="{7D9B2D83-D936-466A-B705-A1C64B62F226}"/>
            </a:ext>
          </a:extLst>
        </xdr:cNvPr>
        <xdr:cNvSpPr/>
      </xdr:nvSpPr>
      <xdr:spPr>
        <a:xfrm>
          <a:off x="203835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635" name="フローチャート: 判断 634">
          <a:extLst>
            <a:ext uri="{FF2B5EF4-FFF2-40B4-BE49-F238E27FC236}">
              <a16:creationId xmlns:a16="http://schemas.microsoft.com/office/drawing/2014/main" id="{234908EC-8A49-4887-A19B-BA5D28C9F906}"/>
            </a:ext>
          </a:extLst>
        </xdr:cNvPr>
        <xdr:cNvSpPr/>
      </xdr:nvSpPr>
      <xdr:spPr>
        <a:xfrm>
          <a:off x="19494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63500</xdr:rowOff>
    </xdr:from>
    <xdr:to>
      <xdr:col>98</xdr:col>
      <xdr:colOff>38100</xdr:colOff>
      <xdr:row>60</xdr:row>
      <xdr:rowOff>165100</xdr:rowOff>
    </xdr:to>
    <xdr:sp macro="" textlink="">
      <xdr:nvSpPr>
        <xdr:cNvPr id="636" name="フローチャート: 判断 635">
          <a:extLst>
            <a:ext uri="{FF2B5EF4-FFF2-40B4-BE49-F238E27FC236}">
              <a16:creationId xmlns:a16="http://schemas.microsoft.com/office/drawing/2014/main" id="{E3563E48-2F40-4367-95C5-B11C54930DA3}"/>
            </a:ext>
          </a:extLst>
        </xdr:cNvPr>
        <xdr:cNvSpPr/>
      </xdr:nvSpPr>
      <xdr:spPr>
        <a:xfrm>
          <a:off x="18605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D2808EFE-0F0B-408D-B005-CC063C03F29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4D2B6B6B-D452-49CD-92A1-AE60301E669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12CD0339-19B9-410C-AD61-07C662982A2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1467B44D-07FC-413C-85CC-E2BA7508B68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B21D1309-BC1D-4806-A824-E841DA26AE1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104322</xdr:rowOff>
    </xdr:from>
    <xdr:to>
      <xdr:col>116</xdr:col>
      <xdr:colOff>114300</xdr:colOff>
      <xdr:row>64</xdr:row>
      <xdr:rowOff>34472</xdr:rowOff>
    </xdr:to>
    <xdr:sp macro="" textlink="">
      <xdr:nvSpPr>
        <xdr:cNvPr id="642" name="楕円 641">
          <a:extLst>
            <a:ext uri="{FF2B5EF4-FFF2-40B4-BE49-F238E27FC236}">
              <a16:creationId xmlns:a16="http://schemas.microsoft.com/office/drawing/2014/main" id="{A4EFB183-ECE2-4F06-8940-9C032133E54B}"/>
            </a:ext>
          </a:extLst>
        </xdr:cNvPr>
        <xdr:cNvSpPr/>
      </xdr:nvSpPr>
      <xdr:spPr>
        <a:xfrm>
          <a:off x="22110700" y="1090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19249</xdr:rowOff>
    </xdr:from>
    <xdr:ext cx="469744" cy="259045"/>
    <xdr:sp macro="" textlink="">
      <xdr:nvSpPr>
        <xdr:cNvPr id="643" name="【保健センター・保健所】&#10;一人当たり面積該当値テキスト">
          <a:extLst>
            <a:ext uri="{FF2B5EF4-FFF2-40B4-BE49-F238E27FC236}">
              <a16:creationId xmlns:a16="http://schemas.microsoft.com/office/drawing/2014/main" id="{AEAD3AA9-4DE2-4A30-8AE3-7872F669952F}"/>
            </a:ext>
          </a:extLst>
        </xdr:cNvPr>
        <xdr:cNvSpPr txBox="1"/>
      </xdr:nvSpPr>
      <xdr:spPr>
        <a:xfrm>
          <a:off x="22199600" y="10820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104322</xdr:rowOff>
    </xdr:from>
    <xdr:to>
      <xdr:col>112</xdr:col>
      <xdr:colOff>38100</xdr:colOff>
      <xdr:row>64</xdr:row>
      <xdr:rowOff>34472</xdr:rowOff>
    </xdr:to>
    <xdr:sp macro="" textlink="">
      <xdr:nvSpPr>
        <xdr:cNvPr id="644" name="楕円 643">
          <a:extLst>
            <a:ext uri="{FF2B5EF4-FFF2-40B4-BE49-F238E27FC236}">
              <a16:creationId xmlns:a16="http://schemas.microsoft.com/office/drawing/2014/main" id="{288A1753-A19A-4FE6-9262-C9ABED51DBF9}"/>
            </a:ext>
          </a:extLst>
        </xdr:cNvPr>
        <xdr:cNvSpPr/>
      </xdr:nvSpPr>
      <xdr:spPr>
        <a:xfrm>
          <a:off x="21272500" y="1090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155122</xdr:rowOff>
    </xdr:from>
    <xdr:to>
      <xdr:col>116</xdr:col>
      <xdr:colOff>63500</xdr:colOff>
      <xdr:row>63</xdr:row>
      <xdr:rowOff>155122</xdr:rowOff>
    </xdr:to>
    <xdr:cxnSp macro="">
      <xdr:nvCxnSpPr>
        <xdr:cNvPr id="645" name="直線コネクタ 644">
          <a:extLst>
            <a:ext uri="{FF2B5EF4-FFF2-40B4-BE49-F238E27FC236}">
              <a16:creationId xmlns:a16="http://schemas.microsoft.com/office/drawing/2014/main" id="{CF791713-3120-4F31-BF76-B9B3A8827328}"/>
            </a:ext>
          </a:extLst>
        </xdr:cNvPr>
        <xdr:cNvCxnSpPr/>
      </xdr:nvCxnSpPr>
      <xdr:spPr>
        <a:xfrm>
          <a:off x="21323300" y="109564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104322</xdr:rowOff>
    </xdr:from>
    <xdr:to>
      <xdr:col>107</xdr:col>
      <xdr:colOff>101600</xdr:colOff>
      <xdr:row>64</xdr:row>
      <xdr:rowOff>34472</xdr:rowOff>
    </xdr:to>
    <xdr:sp macro="" textlink="">
      <xdr:nvSpPr>
        <xdr:cNvPr id="646" name="楕円 645">
          <a:extLst>
            <a:ext uri="{FF2B5EF4-FFF2-40B4-BE49-F238E27FC236}">
              <a16:creationId xmlns:a16="http://schemas.microsoft.com/office/drawing/2014/main" id="{0E7EF6FC-19F4-4E2A-9CAA-3082EEBC4D2F}"/>
            </a:ext>
          </a:extLst>
        </xdr:cNvPr>
        <xdr:cNvSpPr/>
      </xdr:nvSpPr>
      <xdr:spPr>
        <a:xfrm>
          <a:off x="20383500" y="1090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155122</xdr:rowOff>
    </xdr:from>
    <xdr:to>
      <xdr:col>111</xdr:col>
      <xdr:colOff>177800</xdr:colOff>
      <xdr:row>63</xdr:row>
      <xdr:rowOff>155122</xdr:rowOff>
    </xdr:to>
    <xdr:cxnSp macro="">
      <xdr:nvCxnSpPr>
        <xdr:cNvPr id="647" name="直線コネクタ 646">
          <a:extLst>
            <a:ext uri="{FF2B5EF4-FFF2-40B4-BE49-F238E27FC236}">
              <a16:creationId xmlns:a16="http://schemas.microsoft.com/office/drawing/2014/main" id="{F7D03881-B12A-4DF8-87C8-E721D8CD9852}"/>
            </a:ext>
          </a:extLst>
        </xdr:cNvPr>
        <xdr:cNvCxnSpPr/>
      </xdr:nvCxnSpPr>
      <xdr:spPr>
        <a:xfrm>
          <a:off x="20434300" y="10956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648" name="n_1aveValue【保健センター・保健所】&#10;一人当たり面積">
          <a:extLst>
            <a:ext uri="{FF2B5EF4-FFF2-40B4-BE49-F238E27FC236}">
              <a16:creationId xmlns:a16="http://schemas.microsoft.com/office/drawing/2014/main" id="{5E628560-333C-4E08-A5A0-389BC2984C88}"/>
            </a:ext>
          </a:extLst>
        </xdr:cNvPr>
        <xdr:cNvSpPr txBox="1"/>
      </xdr:nvSpPr>
      <xdr:spPr>
        <a:xfrm>
          <a:off x="210757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148970</xdr:rowOff>
    </xdr:from>
    <xdr:ext cx="469744" cy="259045"/>
    <xdr:sp macro="" textlink="">
      <xdr:nvSpPr>
        <xdr:cNvPr id="649" name="n_2aveValue【保健センター・保健所】&#10;一人当たり面積">
          <a:extLst>
            <a:ext uri="{FF2B5EF4-FFF2-40B4-BE49-F238E27FC236}">
              <a16:creationId xmlns:a16="http://schemas.microsoft.com/office/drawing/2014/main" id="{E28A05C8-D76D-4BBB-8E09-ADB4CA4AAF75}"/>
            </a:ext>
          </a:extLst>
        </xdr:cNvPr>
        <xdr:cNvSpPr txBox="1"/>
      </xdr:nvSpPr>
      <xdr:spPr>
        <a:xfrm>
          <a:off x="20199427" y="1009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650" name="n_3aveValue【保健センター・保健所】&#10;一人当たり面積">
          <a:extLst>
            <a:ext uri="{FF2B5EF4-FFF2-40B4-BE49-F238E27FC236}">
              <a16:creationId xmlns:a16="http://schemas.microsoft.com/office/drawing/2014/main" id="{DF50D786-F44B-4C2A-86AB-57D16D7090A8}"/>
            </a:ext>
          </a:extLst>
        </xdr:cNvPr>
        <xdr:cNvSpPr txBox="1"/>
      </xdr:nvSpPr>
      <xdr:spPr>
        <a:xfrm>
          <a:off x="19310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10177</xdr:rowOff>
    </xdr:from>
    <xdr:ext cx="469744" cy="259045"/>
    <xdr:sp macro="" textlink="">
      <xdr:nvSpPr>
        <xdr:cNvPr id="651" name="n_4aveValue【保健センター・保健所】&#10;一人当たり面積">
          <a:extLst>
            <a:ext uri="{FF2B5EF4-FFF2-40B4-BE49-F238E27FC236}">
              <a16:creationId xmlns:a16="http://schemas.microsoft.com/office/drawing/2014/main" id="{CE933CCD-1AC4-4CCF-A3BD-F87B3C3C3A47}"/>
            </a:ext>
          </a:extLst>
        </xdr:cNvPr>
        <xdr:cNvSpPr txBox="1"/>
      </xdr:nvSpPr>
      <xdr:spPr>
        <a:xfrm>
          <a:off x="18421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25599</xdr:rowOff>
    </xdr:from>
    <xdr:ext cx="469744" cy="259045"/>
    <xdr:sp macro="" textlink="">
      <xdr:nvSpPr>
        <xdr:cNvPr id="652" name="n_1mainValue【保健センター・保健所】&#10;一人当たり面積">
          <a:extLst>
            <a:ext uri="{FF2B5EF4-FFF2-40B4-BE49-F238E27FC236}">
              <a16:creationId xmlns:a16="http://schemas.microsoft.com/office/drawing/2014/main" id="{4F0D7F58-5D58-4F7E-A77A-C54E040B59CF}"/>
            </a:ext>
          </a:extLst>
        </xdr:cNvPr>
        <xdr:cNvSpPr txBox="1"/>
      </xdr:nvSpPr>
      <xdr:spPr>
        <a:xfrm>
          <a:off x="21075727" y="1099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25599</xdr:rowOff>
    </xdr:from>
    <xdr:ext cx="469744" cy="259045"/>
    <xdr:sp macro="" textlink="">
      <xdr:nvSpPr>
        <xdr:cNvPr id="653" name="n_2mainValue【保健センター・保健所】&#10;一人当たり面積">
          <a:extLst>
            <a:ext uri="{FF2B5EF4-FFF2-40B4-BE49-F238E27FC236}">
              <a16:creationId xmlns:a16="http://schemas.microsoft.com/office/drawing/2014/main" id="{7221FE29-E487-431C-B982-F3FCD159F755}"/>
            </a:ext>
          </a:extLst>
        </xdr:cNvPr>
        <xdr:cNvSpPr txBox="1"/>
      </xdr:nvSpPr>
      <xdr:spPr>
        <a:xfrm>
          <a:off x="20199427" y="1099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4" name="正方形/長方形 653">
          <a:extLst>
            <a:ext uri="{FF2B5EF4-FFF2-40B4-BE49-F238E27FC236}">
              <a16:creationId xmlns:a16="http://schemas.microsoft.com/office/drawing/2014/main" id="{15DDDD5D-CA1C-4BBF-A33D-E0DB1A5CBE5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5" name="正方形/長方形 654">
          <a:extLst>
            <a:ext uri="{FF2B5EF4-FFF2-40B4-BE49-F238E27FC236}">
              <a16:creationId xmlns:a16="http://schemas.microsoft.com/office/drawing/2014/main" id="{D8B59583-DF8F-49B1-990D-A45B69FFA14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6" name="正方形/長方形 655">
          <a:extLst>
            <a:ext uri="{FF2B5EF4-FFF2-40B4-BE49-F238E27FC236}">
              <a16:creationId xmlns:a16="http://schemas.microsoft.com/office/drawing/2014/main" id="{923E961C-8385-43E7-B38F-501A52F465B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7" name="正方形/長方形 656">
          <a:extLst>
            <a:ext uri="{FF2B5EF4-FFF2-40B4-BE49-F238E27FC236}">
              <a16:creationId xmlns:a16="http://schemas.microsoft.com/office/drawing/2014/main" id="{B2CCF9DA-CBF8-4598-9B3A-CF8782F2AF3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8" name="正方形/長方形 657">
          <a:extLst>
            <a:ext uri="{FF2B5EF4-FFF2-40B4-BE49-F238E27FC236}">
              <a16:creationId xmlns:a16="http://schemas.microsoft.com/office/drawing/2014/main" id="{2CAA0ECD-5948-4A93-9BF9-10A6B51D7E9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9" name="正方形/長方形 658">
          <a:extLst>
            <a:ext uri="{FF2B5EF4-FFF2-40B4-BE49-F238E27FC236}">
              <a16:creationId xmlns:a16="http://schemas.microsoft.com/office/drawing/2014/main" id="{04E0F74F-D019-4671-912A-7059C39DF88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0" name="正方形/長方形 659">
          <a:extLst>
            <a:ext uri="{FF2B5EF4-FFF2-40B4-BE49-F238E27FC236}">
              <a16:creationId xmlns:a16="http://schemas.microsoft.com/office/drawing/2014/main" id="{6541D5ED-0B07-413F-A63B-383BA868D3A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1" name="正方形/長方形 660">
          <a:extLst>
            <a:ext uri="{FF2B5EF4-FFF2-40B4-BE49-F238E27FC236}">
              <a16:creationId xmlns:a16="http://schemas.microsoft.com/office/drawing/2014/main" id="{CA1D51E0-56C7-4DA6-A3F3-3F915737F15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2" name="テキスト ボックス 661">
          <a:extLst>
            <a:ext uri="{FF2B5EF4-FFF2-40B4-BE49-F238E27FC236}">
              <a16:creationId xmlns:a16="http://schemas.microsoft.com/office/drawing/2014/main" id="{CA5FF938-0DFA-49B2-8F78-51A48E53BD7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3" name="直線コネクタ 662">
          <a:extLst>
            <a:ext uri="{FF2B5EF4-FFF2-40B4-BE49-F238E27FC236}">
              <a16:creationId xmlns:a16="http://schemas.microsoft.com/office/drawing/2014/main" id="{FCAD6E3B-77FE-443C-8EBA-08C5ADBC50E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64" name="テキスト ボックス 663">
          <a:extLst>
            <a:ext uri="{FF2B5EF4-FFF2-40B4-BE49-F238E27FC236}">
              <a16:creationId xmlns:a16="http://schemas.microsoft.com/office/drawing/2014/main" id="{AB6A163A-8CDC-4C28-8DBD-7D3C071427C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65" name="直線コネクタ 664">
          <a:extLst>
            <a:ext uri="{FF2B5EF4-FFF2-40B4-BE49-F238E27FC236}">
              <a16:creationId xmlns:a16="http://schemas.microsoft.com/office/drawing/2014/main" id="{8D0B656E-1932-442F-9D87-05EB088AE0CA}"/>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66" name="テキスト ボックス 665">
          <a:extLst>
            <a:ext uri="{FF2B5EF4-FFF2-40B4-BE49-F238E27FC236}">
              <a16:creationId xmlns:a16="http://schemas.microsoft.com/office/drawing/2014/main" id="{2D36597E-02AB-4818-B6B0-F5E63FCE981F}"/>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67" name="直線コネクタ 666">
          <a:extLst>
            <a:ext uri="{FF2B5EF4-FFF2-40B4-BE49-F238E27FC236}">
              <a16:creationId xmlns:a16="http://schemas.microsoft.com/office/drawing/2014/main" id="{83A79956-5651-4086-A06E-9F308EB8C7CE}"/>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68" name="テキスト ボックス 667">
          <a:extLst>
            <a:ext uri="{FF2B5EF4-FFF2-40B4-BE49-F238E27FC236}">
              <a16:creationId xmlns:a16="http://schemas.microsoft.com/office/drawing/2014/main" id="{0FFF0E06-57D7-447E-ADFB-17F2A7D8A4EC}"/>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69" name="直線コネクタ 668">
          <a:extLst>
            <a:ext uri="{FF2B5EF4-FFF2-40B4-BE49-F238E27FC236}">
              <a16:creationId xmlns:a16="http://schemas.microsoft.com/office/drawing/2014/main" id="{ACB35B4D-F5FB-4CAF-8C78-0F3FDC4DDBD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0" name="テキスト ボックス 669">
          <a:extLst>
            <a:ext uri="{FF2B5EF4-FFF2-40B4-BE49-F238E27FC236}">
              <a16:creationId xmlns:a16="http://schemas.microsoft.com/office/drawing/2014/main" id="{3970E8BE-43C7-4C21-9629-09DFA1CCB9EC}"/>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1" name="直線コネクタ 670">
          <a:extLst>
            <a:ext uri="{FF2B5EF4-FFF2-40B4-BE49-F238E27FC236}">
              <a16:creationId xmlns:a16="http://schemas.microsoft.com/office/drawing/2014/main" id="{872B70EE-FE1C-4A7D-9461-7BE3E3A6110E}"/>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2" name="テキスト ボックス 671">
          <a:extLst>
            <a:ext uri="{FF2B5EF4-FFF2-40B4-BE49-F238E27FC236}">
              <a16:creationId xmlns:a16="http://schemas.microsoft.com/office/drawing/2014/main" id="{75F921BA-AA03-4937-A0C7-216B0B1383FF}"/>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3" name="直線コネクタ 672">
          <a:extLst>
            <a:ext uri="{FF2B5EF4-FFF2-40B4-BE49-F238E27FC236}">
              <a16:creationId xmlns:a16="http://schemas.microsoft.com/office/drawing/2014/main" id="{D8A05F0A-05E9-4E72-989B-03116DCAC4A7}"/>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74" name="テキスト ボックス 673">
          <a:extLst>
            <a:ext uri="{FF2B5EF4-FFF2-40B4-BE49-F238E27FC236}">
              <a16:creationId xmlns:a16="http://schemas.microsoft.com/office/drawing/2014/main" id="{866E447C-B003-4C46-89C9-58EBD478116E}"/>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5" name="直線コネクタ 674">
          <a:extLst>
            <a:ext uri="{FF2B5EF4-FFF2-40B4-BE49-F238E27FC236}">
              <a16:creationId xmlns:a16="http://schemas.microsoft.com/office/drawing/2014/main" id="{B755E3E4-E223-44F9-9F07-1FD263BF864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76" name="テキスト ボックス 675">
          <a:extLst>
            <a:ext uri="{FF2B5EF4-FFF2-40B4-BE49-F238E27FC236}">
              <a16:creationId xmlns:a16="http://schemas.microsoft.com/office/drawing/2014/main" id="{4360B038-DE87-408B-AAC3-C903E1ACA938}"/>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7" name="【消防施設】&#10;有形固定資産減価償却率グラフ枠">
          <a:extLst>
            <a:ext uri="{FF2B5EF4-FFF2-40B4-BE49-F238E27FC236}">
              <a16:creationId xmlns:a16="http://schemas.microsoft.com/office/drawing/2014/main" id="{B2916DBB-A67A-4BE7-8BDB-C0F0FC58D0E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80011</xdr:rowOff>
    </xdr:from>
    <xdr:to>
      <xdr:col>85</xdr:col>
      <xdr:colOff>126364</xdr:colOff>
      <xdr:row>85</xdr:row>
      <xdr:rowOff>142875</xdr:rowOff>
    </xdr:to>
    <xdr:cxnSp macro="">
      <xdr:nvCxnSpPr>
        <xdr:cNvPr id="678" name="直線コネクタ 677">
          <a:extLst>
            <a:ext uri="{FF2B5EF4-FFF2-40B4-BE49-F238E27FC236}">
              <a16:creationId xmlns:a16="http://schemas.microsoft.com/office/drawing/2014/main" id="{B337BEDA-5A61-471E-B027-CA860D5C9805}"/>
            </a:ext>
          </a:extLst>
        </xdr:cNvPr>
        <xdr:cNvCxnSpPr/>
      </xdr:nvCxnSpPr>
      <xdr:spPr>
        <a:xfrm flipV="1">
          <a:off x="16318864" y="13281661"/>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146702</xdr:rowOff>
    </xdr:from>
    <xdr:ext cx="405111" cy="259045"/>
    <xdr:sp macro="" textlink="">
      <xdr:nvSpPr>
        <xdr:cNvPr id="679" name="【消防施設】&#10;有形固定資産減価償却率最小値テキスト">
          <a:extLst>
            <a:ext uri="{FF2B5EF4-FFF2-40B4-BE49-F238E27FC236}">
              <a16:creationId xmlns:a16="http://schemas.microsoft.com/office/drawing/2014/main" id="{81F1D14E-CB27-46D7-BCA8-C18C3E036529}"/>
            </a:ext>
          </a:extLst>
        </xdr:cNvPr>
        <xdr:cNvSpPr txBox="1"/>
      </xdr:nvSpPr>
      <xdr:spPr>
        <a:xfrm>
          <a:off x="16357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142875</xdr:rowOff>
    </xdr:from>
    <xdr:to>
      <xdr:col>86</xdr:col>
      <xdr:colOff>25400</xdr:colOff>
      <xdr:row>85</xdr:row>
      <xdr:rowOff>142875</xdr:rowOff>
    </xdr:to>
    <xdr:cxnSp macro="">
      <xdr:nvCxnSpPr>
        <xdr:cNvPr id="680" name="直線コネクタ 679">
          <a:extLst>
            <a:ext uri="{FF2B5EF4-FFF2-40B4-BE49-F238E27FC236}">
              <a16:creationId xmlns:a16="http://schemas.microsoft.com/office/drawing/2014/main" id="{8E0FCCB4-45F8-4951-A30E-FE64E8FCFA00}"/>
            </a:ext>
          </a:extLst>
        </xdr:cNvPr>
        <xdr:cNvCxnSpPr/>
      </xdr:nvCxnSpPr>
      <xdr:spPr>
        <a:xfrm>
          <a:off x="16230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26688</xdr:rowOff>
    </xdr:from>
    <xdr:ext cx="405111" cy="259045"/>
    <xdr:sp macro="" textlink="">
      <xdr:nvSpPr>
        <xdr:cNvPr id="681" name="【消防施設】&#10;有形固定資産減価償却率最大値テキスト">
          <a:extLst>
            <a:ext uri="{FF2B5EF4-FFF2-40B4-BE49-F238E27FC236}">
              <a16:creationId xmlns:a16="http://schemas.microsoft.com/office/drawing/2014/main" id="{4AE75D2B-87B0-4861-930D-14429C8B9F9F}"/>
            </a:ext>
          </a:extLst>
        </xdr:cNvPr>
        <xdr:cNvSpPr txBox="1"/>
      </xdr:nvSpPr>
      <xdr:spPr>
        <a:xfrm>
          <a:off x="16357600" y="13056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80011</xdr:rowOff>
    </xdr:from>
    <xdr:to>
      <xdr:col>86</xdr:col>
      <xdr:colOff>25400</xdr:colOff>
      <xdr:row>77</xdr:row>
      <xdr:rowOff>80011</xdr:rowOff>
    </xdr:to>
    <xdr:cxnSp macro="">
      <xdr:nvCxnSpPr>
        <xdr:cNvPr id="682" name="直線コネクタ 681">
          <a:extLst>
            <a:ext uri="{FF2B5EF4-FFF2-40B4-BE49-F238E27FC236}">
              <a16:creationId xmlns:a16="http://schemas.microsoft.com/office/drawing/2014/main" id="{F5DD9ABC-6C82-4513-A44D-26FFC35233CB}"/>
            </a:ext>
          </a:extLst>
        </xdr:cNvPr>
        <xdr:cNvCxnSpPr/>
      </xdr:nvCxnSpPr>
      <xdr:spPr>
        <a:xfrm>
          <a:off x="16230600" y="1328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114316</xdr:rowOff>
    </xdr:from>
    <xdr:ext cx="405111" cy="259045"/>
    <xdr:sp macro="" textlink="">
      <xdr:nvSpPr>
        <xdr:cNvPr id="683" name="【消防施設】&#10;有形固定資産減価償却率平均値テキスト">
          <a:extLst>
            <a:ext uri="{FF2B5EF4-FFF2-40B4-BE49-F238E27FC236}">
              <a16:creationId xmlns:a16="http://schemas.microsoft.com/office/drawing/2014/main" id="{861E6AD2-21F3-45D6-A01B-CF76638FD00B}"/>
            </a:ext>
          </a:extLst>
        </xdr:cNvPr>
        <xdr:cNvSpPr txBox="1"/>
      </xdr:nvSpPr>
      <xdr:spPr>
        <a:xfrm>
          <a:off x="16357600" y="14001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135889</xdr:rowOff>
    </xdr:from>
    <xdr:to>
      <xdr:col>85</xdr:col>
      <xdr:colOff>177800</xdr:colOff>
      <xdr:row>82</xdr:row>
      <xdr:rowOff>66039</xdr:rowOff>
    </xdr:to>
    <xdr:sp macro="" textlink="">
      <xdr:nvSpPr>
        <xdr:cNvPr id="684" name="フローチャート: 判断 683">
          <a:extLst>
            <a:ext uri="{FF2B5EF4-FFF2-40B4-BE49-F238E27FC236}">
              <a16:creationId xmlns:a16="http://schemas.microsoft.com/office/drawing/2014/main" id="{50807E09-F901-4BF2-A8F8-CEE8DF65F23A}"/>
            </a:ext>
          </a:extLst>
        </xdr:cNvPr>
        <xdr:cNvSpPr/>
      </xdr:nvSpPr>
      <xdr:spPr>
        <a:xfrm>
          <a:off x="162687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85" name="フローチャート: 判断 684">
          <a:extLst>
            <a:ext uri="{FF2B5EF4-FFF2-40B4-BE49-F238E27FC236}">
              <a16:creationId xmlns:a16="http://schemas.microsoft.com/office/drawing/2014/main" id="{679F86B2-282F-417A-96C1-FECFF3C1CAA2}"/>
            </a:ext>
          </a:extLst>
        </xdr:cNvPr>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42545</xdr:rowOff>
    </xdr:from>
    <xdr:to>
      <xdr:col>76</xdr:col>
      <xdr:colOff>165100</xdr:colOff>
      <xdr:row>82</xdr:row>
      <xdr:rowOff>144145</xdr:rowOff>
    </xdr:to>
    <xdr:sp macro="" textlink="">
      <xdr:nvSpPr>
        <xdr:cNvPr id="686" name="フローチャート: 判断 685">
          <a:extLst>
            <a:ext uri="{FF2B5EF4-FFF2-40B4-BE49-F238E27FC236}">
              <a16:creationId xmlns:a16="http://schemas.microsoft.com/office/drawing/2014/main" id="{0B03084B-E4ED-4D9C-9D46-198E3C868727}"/>
            </a:ext>
          </a:extLst>
        </xdr:cNvPr>
        <xdr:cNvSpPr/>
      </xdr:nvSpPr>
      <xdr:spPr>
        <a:xfrm>
          <a:off x="14541500" y="1410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687" name="フローチャート: 判断 686">
          <a:extLst>
            <a:ext uri="{FF2B5EF4-FFF2-40B4-BE49-F238E27FC236}">
              <a16:creationId xmlns:a16="http://schemas.microsoft.com/office/drawing/2014/main" id="{D4F12304-F3B4-4791-8EC6-F7595655BA5E}"/>
            </a:ext>
          </a:extLst>
        </xdr:cNvPr>
        <xdr:cNvSpPr/>
      </xdr:nvSpPr>
      <xdr:spPr>
        <a:xfrm>
          <a:off x="13652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12064</xdr:rowOff>
    </xdr:from>
    <xdr:to>
      <xdr:col>67</xdr:col>
      <xdr:colOff>101600</xdr:colOff>
      <xdr:row>82</xdr:row>
      <xdr:rowOff>113664</xdr:rowOff>
    </xdr:to>
    <xdr:sp macro="" textlink="">
      <xdr:nvSpPr>
        <xdr:cNvPr id="688" name="フローチャート: 判断 687">
          <a:extLst>
            <a:ext uri="{FF2B5EF4-FFF2-40B4-BE49-F238E27FC236}">
              <a16:creationId xmlns:a16="http://schemas.microsoft.com/office/drawing/2014/main" id="{4B29BFF2-E1D5-417E-8685-6310E93D68F4}"/>
            </a:ext>
          </a:extLst>
        </xdr:cNvPr>
        <xdr:cNvSpPr/>
      </xdr:nvSpPr>
      <xdr:spPr>
        <a:xfrm>
          <a:off x="12763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FC2E59FF-3F12-4518-B051-7E329C48161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3364C9CA-D8BC-4A7E-A0A5-B679BED47FD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D0458B9F-4187-4F9D-BA1F-BFDA92DDF2F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7D7586FC-D60B-44D6-83AA-4202EA3E398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A5D92D66-6A87-420F-AF18-E64ACAF5AB7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48261</xdr:rowOff>
    </xdr:from>
    <xdr:to>
      <xdr:col>85</xdr:col>
      <xdr:colOff>177800</xdr:colOff>
      <xdr:row>80</xdr:row>
      <xdr:rowOff>149861</xdr:rowOff>
    </xdr:to>
    <xdr:sp macro="" textlink="">
      <xdr:nvSpPr>
        <xdr:cNvPr id="694" name="楕円 693">
          <a:extLst>
            <a:ext uri="{FF2B5EF4-FFF2-40B4-BE49-F238E27FC236}">
              <a16:creationId xmlns:a16="http://schemas.microsoft.com/office/drawing/2014/main" id="{AD81396C-6CB3-4B39-89B0-D860F884E141}"/>
            </a:ext>
          </a:extLst>
        </xdr:cNvPr>
        <xdr:cNvSpPr/>
      </xdr:nvSpPr>
      <xdr:spPr>
        <a:xfrm>
          <a:off x="162687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71138</xdr:rowOff>
    </xdr:from>
    <xdr:ext cx="405111" cy="259045"/>
    <xdr:sp macro="" textlink="">
      <xdr:nvSpPr>
        <xdr:cNvPr id="695" name="【消防施設】&#10;有形固定資産減価償却率該当値テキスト">
          <a:extLst>
            <a:ext uri="{FF2B5EF4-FFF2-40B4-BE49-F238E27FC236}">
              <a16:creationId xmlns:a16="http://schemas.microsoft.com/office/drawing/2014/main" id="{B82F06CC-072A-4D6D-AE45-6CDB7E089A05}"/>
            </a:ext>
          </a:extLst>
        </xdr:cNvPr>
        <xdr:cNvSpPr txBox="1"/>
      </xdr:nvSpPr>
      <xdr:spPr>
        <a:xfrm>
          <a:off x="16357600"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10161</xdr:rowOff>
    </xdr:from>
    <xdr:to>
      <xdr:col>81</xdr:col>
      <xdr:colOff>101600</xdr:colOff>
      <xdr:row>80</xdr:row>
      <xdr:rowOff>111761</xdr:rowOff>
    </xdr:to>
    <xdr:sp macro="" textlink="">
      <xdr:nvSpPr>
        <xdr:cNvPr id="696" name="楕円 695">
          <a:extLst>
            <a:ext uri="{FF2B5EF4-FFF2-40B4-BE49-F238E27FC236}">
              <a16:creationId xmlns:a16="http://schemas.microsoft.com/office/drawing/2014/main" id="{CCB46447-DA8F-4BAC-BEA0-277BC1DA5096}"/>
            </a:ext>
          </a:extLst>
        </xdr:cNvPr>
        <xdr:cNvSpPr/>
      </xdr:nvSpPr>
      <xdr:spPr>
        <a:xfrm>
          <a:off x="15430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60961</xdr:rowOff>
    </xdr:from>
    <xdr:to>
      <xdr:col>85</xdr:col>
      <xdr:colOff>127000</xdr:colOff>
      <xdr:row>80</xdr:row>
      <xdr:rowOff>99061</xdr:rowOff>
    </xdr:to>
    <xdr:cxnSp macro="">
      <xdr:nvCxnSpPr>
        <xdr:cNvPr id="697" name="直線コネクタ 696">
          <a:extLst>
            <a:ext uri="{FF2B5EF4-FFF2-40B4-BE49-F238E27FC236}">
              <a16:creationId xmlns:a16="http://schemas.microsoft.com/office/drawing/2014/main" id="{7AD27342-E47A-42F1-9974-543447156840}"/>
            </a:ext>
          </a:extLst>
        </xdr:cNvPr>
        <xdr:cNvCxnSpPr/>
      </xdr:nvCxnSpPr>
      <xdr:spPr>
        <a:xfrm>
          <a:off x="15481300" y="137769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147320</xdr:rowOff>
    </xdr:from>
    <xdr:to>
      <xdr:col>76</xdr:col>
      <xdr:colOff>165100</xdr:colOff>
      <xdr:row>80</xdr:row>
      <xdr:rowOff>77470</xdr:rowOff>
    </xdr:to>
    <xdr:sp macro="" textlink="">
      <xdr:nvSpPr>
        <xdr:cNvPr id="698" name="楕円 697">
          <a:extLst>
            <a:ext uri="{FF2B5EF4-FFF2-40B4-BE49-F238E27FC236}">
              <a16:creationId xmlns:a16="http://schemas.microsoft.com/office/drawing/2014/main" id="{840EA420-457F-452C-8FD4-3F3A3DD37CF4}"/>
            </a:ext>
          </a:extLst>
        </xdr:cNvPr>
        <xdr:cNvSpPr/>
      </xdr:nvSpPr>
      <xdr:spPr>
        <a:xfrm>
          <a:off x="14541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26670</xdr:rowOff>
    </xdr:from>
    <xdr:to>
      <xdr:col>81</xdr:col>
      <xdr:colOff>50800</xdr:colOff>
      <xdr:row>80</xdr:row>
      <xdr:rowOff>60961</xdr:rowOff>
    </xdr:to>
    <xdr:cxnSp macro="">
      <xdr:nvCxnSpPr>
        <xdr:cNvPr id="699" name="直線コネクタ 698">
          <a:extLst>
            <a:ext uri="{FF2B5EF4-FFF2-40B4-BE49-F238E27FC236}">
              <a16:creationId xmlns:a16="http://schemas.microsoft.com/office/drawing/2014/main" id="{45BFADDF-123D-4138-BD4C-C506810B0214}"/>
            </a:ext>
          </a:extLst>
        </xdr:cNvPr>
        <xdr:cNvCxnSpPr/>
      </xdr:nvCxnSpPr>
      <xdr:spPr>
        <a:xfrm>
          <a:off x="14592300" y="137426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45738</xdr:rowOff>
    </xdr:from>
    <xdr:ext cx="405111" cy="259045"/>
    <xdr:sp macro="" textlink="">
      <xdr:nvSpPr>
        <xdr:cNvPr id="700" name="n_1aveValue【消防施設】&#10;有形固定資産減価償却率">
          <a:extLst>
            <a:ext uri="{FF2B5EF4-FFF2-40B4-BE49-F238E27FC236}">
              <a16:creationId xmlns:a16="http://schemas.microsoft.com/office/drawing/2014/main" id="{596BE10F-EAD2-4C84-BB39-1FC5C67CDD9B}"/>
            </a:ext>
          </a:extLst>
        </xdr:cNvPr>
        <xdr:cNvSpPr txBox="1"/>
      </xdr:nvSpPr>
      <xdr:spPr>
        <a:xfrm>
          <a:off x="15266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135272</xdr:rowOff>
    </xdr:from>
    <xdr:ext cx="405111" cy="259045"/>
    <xdr:sp macro="" textlink="">
      <xdr:nvSpPr>
        <xdr:cNvPr id="701" name="n_2aveValue【消防施設】&#10;有形固定資産減価償却率">
          <a:extLst>
            <a:ext uri="{FF2B5EF4-FFF2-40B4-BE49-F238E27FC236}">
              <a16:creationId xmlns:a16="http://schemas.microsoft.com/office/drawing/2014/main" id="{29830092-D97D-4D13-9AD4-C047AF13CEC3}"/>
            </a:ext>
          </a:extLst>
        </xdr:cNvPr>
        <xdr:cNvSpPr txBox="1"/>
      </xdr:nvSpPr>
      <xdr:spPr>
        <a:xfrm>
          <a:off x="14389744" y="1419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113047</xdr:rowOff>
    </xdr:from>
    <xdr:ext cx="405111" cy="259045"/>
    <xdr:sp macro="" textlink="">
      <xdr:nvSpPr>
        <xdr:cNvPr id="702" name="n_3aveValue【消防施設】&#10;有形固定資産減価償却率">
          <a:extLst>
            <a:ext uri="{FF2B5EF4-FFF2-40B4-BE49-F238E27FC236}">
              <a16:creationId xmlns:a16="http://schemas.microsoft.com/office/drawing/2014/main" id="{E0FB75C3-B0AC-4264-B66B-B968E6312AE8}"/>
            </a:ext>
          </a:extLst>
        </xdr:cNvPr>
        <xdr:cNvSpPr txBox="1"/>
      </xdr:nvSpPr>
      <xdr:spPr>
        <a:xfrm>
          <a:off x="135007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130191</xdr:rowOff>
    </xdr:from>
    <xdr:ext cx="405111" cy="259045"/>
    <xdr:sp macro="" textlink="">
      <xdr:nvSpPr>
        <xdr:cNvPr id="703" name="n_4aveValue【消防施設】&#10;有形固定資産減価償却率">
          <a:extLst>
            <a:ext uri="{FF2B5EF4-FFF2-40B4-BE49-F238E27FC236}">
              <a16:creationId xmlns:a16="http://schemas.microsoft.com/office/drawing/2014/main" id="{D060CF8B-270E-4A36-8302-5B206CB04C57}"/>
            </a:ext>
          </a:extLst>
        </xdr:cNvPr>
        <xdr:cNvSpPr txBox="1"/>
      </xdr:nvSpPr>
      <xdr:spPr>
        <a:xfrm>
          <a:off x="126117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128288</xdr:rowOff>
    </xdr:from>
    <xdr:ext cx="405111" cy="259045"/>
    <xdr:sp macro="" textlink="">
      <xdr:nvSpPr>
        <xdr:cNvPr id="704" name="n_1mainValue【消防施設】&#10;有形固定資産減価償却率">
          <a:extLst>
            <a:ext uri="{FF2B5EF4-FFF2-40B4-BE49-F238E27FC236}">
              <a16:creationId xmlns:a16="http://schemas.microsoft.com/office/drawing/2014/main" id="{2C047EEA-0758-4B4B-8300-07A3C3FBAB2B}"/>
            </a:ext>
          </a:extLst>
        </xdr:cNvPr>
        <xdr:cNvSpPr txBox="1"/>
      </xdr:nvSpPr>
      <xdr:spPr>
        <a:xfrm>
          <a:off x="152660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93997</xdr:rowOff>
    </xdr:from>
    <xdr:ext cx="405111" cy="259045"/>
    <xdr:sp macro="" textlink="">
      <xdr:nvSpPr>
        <xdr:cNvPr id="705" name="n_2mainValue【消防施設】&#10;有形固定資産減価償却率">
          <a:extLst>
            <a:ext uri="{FF2B5EF4-FFF2-40B4-BE49-F238E27FC236}">
              <a16:creationId xmlns:a16="http://schemas.microsoft.com/office/drawing/2014/main" id="{F1D31FE7-E8A3-4D3F-B1FD-64E27CBF5875}"/>
            </a:ext>
          </a:extLst>
        </xdr:cNvPr>
        <xdr:cNvSpPr txBox="1"/>
      </xdr:nvSpPr>
      <xdr:spPr>
        <a:xfrm>
          <a:off x="14389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6" name="正方形/長方形 705">
          <a:extLst>
            <a:ext uri="{FF2B5EF4-FFF2-40B4-BE49-F238E27FC236}">
              <a16:creationId xmlns:a16="http://schemas.microsoft.com/office/drawing/2014/main" id="{DB2B3F8F-18D3-42D1-A66A-8B064B9F76D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7" name="正方形/長方形 706">
          <a:extLst>
            <a:ext uri="{FF2B5EF4-FFF2-40B4-BE49-F238E27FC236}">
              <a16:creationId xmlns:a16="http://schemas.microsoft.com/office/drawing/2014/main" id="{274D4987-6D81-4FF1-AD20-2EC803B4F87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8" name="正方形/長方形 707">
          <a:extLst>
            <a:ext uri="{FF2B5EF4-FFF2-40B4-BE49-F238E27FC236}">
              <a16:creationId xmlns:a16="http://schemas.microsoft.com/office/drawing/2014/main" id="{20C9BAE5-CAA8-4D05-8C2E-603620B067D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9" name="正方形/長方形 708">
          <a:extLst>
            <a:ext uri="{FF2B5EF4-FFF2-40B4-BE49-F238E27FC236}">
              <a16:creationId xmlns:a16="http://schemas.microsoft.com/office/drawing/2014/main" id="{AD22A953-5590-47F5-99F3-17FCB227223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0" name="正方形/長方形 709">
          <a:extLst>
            <a:ext uri="{FF2B5EF4-FFF2-40B4-BE49-F238E27FC236}">
              <a16:creationId xmlns:a16="http://schemas.microsoft.com/office/drawing/2014/main" id="{2608DD48-1D26-4ECD-B9A7-10E76CE4699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1" name="正方形/長方形 710">
          <a:extLst>
            <a:ext uri="{FF2B5EF4-FFF2-40B4-BE49-F238E27FC236}">
              <a16:creationId xmlns:a16="http://schemas.microsoft.com/office/drawing/2014/main" id="{939BED25-6897-4A9F-B2C2-DF019B19F63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2" name="正方形/長方形 711">
          <a:extLst>
            <a:ext uri="{FF2B5EF4-FFF2-40B4-BE49-F238E27FC236}">
              <a16:creationId xmlns:a16="http://schemas.microsoft.com/office/drawing/2014/main" id="{1B2FDACE-2CAB-4264-B744-F9B6F5B16DD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3" name="正方形/長方形 712">
          <a:extLst>
            <a:ext uri="{FF2B5EF4-FFF2-40B4-BE49-F238E27FC236}">
              <a16:creationId xmlns:a16="http://schemas.microsoft.com/office/drawing/2014/main" id="{9C91AE7B-0AE9-451D-887F-AEF40563F09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4" name="テキスト ボックス 713">
          <a:extLst>
            <a:ext uri="{FF2B5EF4-FFF2-40B4-BE49-F238E27FC236}">
              <a16:creationId xmlns:a16="http://schemas.microsoft.com/office/drawing/2014/main" id="{53E21BC5-0582-4959-B917-37C7B873F79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5" name="直線コネクタ 714">
          <a:extLst>
            <a:ext uri="{FF2B5EF4-FFF2-40B4-BE49-F238E27FC236}">
              <a16:creationId xmlns:a16="http://schemas.microsoft.com/office/drawing/2014/main" id="{FBE8EF6B-2E6E-4BD3-B5DD-C344CB43203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16" name="直線コネクタ 715">
          <a:extLst>
            <a:ext uri="{FF2B5EF4-FFF2-40B4-BE49-F238E27FC236}">
              <a16:creationId xmlns:a16="http://schemas.microsoft.com/office/drawing/2014/main" id="{437AFD8A-5D4B-4A48-96FF-CE3E282FB0B3}"/>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17" name="テキスト ボックス 716">
          <a:extLst>
            <a:ext uri="{FF2B5EF4-FFF2-40B4-BE49-F238E27FC236}">
              <a16:creationId xmlns:a16="http://schemas.microsoft.com/office/drawing/2014/main" id="{A843EAC5-F977-413E-9D23-D3083186133D}"/>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18" name="直線コネクタ 717">
          <a:extLst>
            <a:ext uri="{FF2B5EF4-FFF2-40B4-BE49-F238E27FC236}">
              <a16:creationId xmlns:a16="http://schemas.microsoft.com/office/drawing/2014/main" id="{FC2DA4D4-9760-4D60-A59F-AC756B7C065F}"/>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19" name="テキスト ボックス 718">
          <a:extLst>
            <a:ext uri="{FF2B5EF4-FFF2-40B4-BE49-F238E27FC236}">
              <a16:creationId xmlns:a16="http://schemas.microsoft.com/office/drawing/2014/main" id="{D7B7A780-BFE4-40BC-8642-80BF195F12AC}"/>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0" name="直線コネクタ 719">
          <a:extLst>
            <a:ext uri="{FF2B5EF4-FFF2-40B4-BE49-F238E27FC236}">
              <a16:creationId xmlns:a16="http://schemas.microsoft.com/office/drawing/2014/main" id="{2CB672AE-66B9-42DC-91C9-6E8652C7382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1" name="テキスト ボックス 720">
          <a:extLst>
            <a:ext uri="{FF2B5EF4-FFF2-40B4-BE49-F238E27FC236}">
              <a16:creationId xmlns:a16="http://schemas.microsoft.com/office/drawing/2014/main" id="{DE13C6B0-0B27-48DD-9DBA-65068CA66996}"/>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2" name="直線コネクタ 721">
          <a:extLst>
            <a:ext uri="{FF2B5EF4-FFF2-40B4-BE49-F238E27FC236}">
              <a16:creationId xmlns:a16="http://schemas.microsoft.com/office/drawing/2014/main" id="{BBBF10BE-4934-4DCE-AE64-7C08B0414209}"/>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23" name="テキスト ボックス 722">
          <a:extLst>
            <a:ext uri="{FF2B5EF4-FFF2-40B4-BE49-F238E27FC236}">
              <a16:creationId xmlns:a16="http://schemas.microsoft.com/office/drawing/2014/main" id="{4B183A36-1553-4DE4-9094-ED9CFE8D0B09}"/>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4" name="直線コネクタ 723">
          <a:extLst>
            <a:ext uri="{FF2B5EF4-FFF2-40B4-BE49-F238E27FC236}">
              <a16:creationId xmlns:a16="http://schemas.microsoft.com/office/drawing/2014/main" id="{54BE6302-E30D-4206-82FC-CA1AD9FB1109}"/>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25" name="テキスト ボックス 724">
          <a:extLst>
            <a:ext uri="{FF2B5EF4-FFF2-40B4-BE49-F238E27FC236}">
              <a16:creationId xmlns:a16="http://schemas.microsoft.com/office/drawing/2014/main" id="{A7BB4684-2DFA-401A-813A-3D5F5C9B3E4A}"/>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6" name="直線コネクタ 725">
          <a:extLst>
            <a:ext uri="{FF2B5EF4-FFF2-40B4-BE49-F238E27FC236}">
              <a16:creationId xmlns:a16="http://schemas.microsoft.com/office/drawing/2014/main" id="{152A0810-AB2D-4D4D-B297-82A49B84EF9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7" name="テキスト ボックス 726">
          <a:extLst>
            <a:ext uri="{FF2B5EF4-FFF2-40B4-BE49-F238E27FC236}">
              <a16:creationId xmlns:a16="http://schemas.microsoft.com/office/drawing/2014/main" id="{9C8742CF-3169-411E-A858-9097BAFC2C1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8" name="【消防施設】&#10;一人当たり面積グラフ枠">
          <a:extLst>
            <a:ext uri="{FF2B5EF4-FFF2-40B4-BE49-F238E27FC236}">
              <a16:creationId xmlns:a16="http://schemas.microsoft.com/office/drawing/2014/main" id="{1B537CD2-2F80-4357-859A-9D3C1ADA954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729" name="直線コネクタ 728">
          <a:extLst>
            <a:ext uri="{FF2B5EF4-FFF2-40B4-BE49-F238E27FC236}">
              <a16:creationId xmlns:a16="http://schemas.microsoft.com/office/drawing/2014/main" id="{B0FE0FFE-1056-43B4-90DD-318989E9EAA1}"/>
            </a:ext>
          </a:extLst>
        </xdr:cNvPr>
        <xdr:cNvCxnSpPr/>
      </xdr:nvCxnSpPr>
      <xdr:spPr>
        <a:xfrm flipV="1">
          <a:off x="22160864" y="1328547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730" name="【消防施設】&#10;一人当たり面積最小値テキスト">
          <a:extLst>
            <a:ext uri="{FF2B5EF4-FFF2-40B4-BE49-F238E27FC236}">
              <a16:creationId xmlns:a16="http://schemas.microsoft.com/office/drawing/2014/main" id="{AC44F1C2-C585-4E9C-BA5E-AD548A176140}"/>
            </a:ext>
          </a:extLst>
        </xdr:cNvPr>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31" name="直線コネクタ 730">
          <a:extLst>
            <a:ext uri="{FF2B5EF4-FFF2-40B4-BE49-F238E27FC236}">
              <a16:creationId xmlns:a16="http://schemas.microsoft.com/office/drawing/2014/main" id="{3B7FE754-9E45-4570-AD7A-34E74239F35F}"/>
            </a:ext>
          </a:extLst>
        </xdr:cNvPr>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macro="" textlink="">
      <xdr:nvSpPr>
        <xdr:cNvPr id="732" name="【消防施設】&#10;一人当たり面積最大値テキスト">
          <a:extLst>
            <a:ext uri="{FF2B5EF4-FFF2-40B4-BE49-F238E27FC236}">
              <a16:creationId xmlns:a16="http://schemas.microsoft.com/office/drawing/2014/main" id="{926CCD24-F34B-4C90-947E-C4B8F390C146}"/>
            </a:ext>
          </a:extLst>
        </xdr:cNvPr>
        <xdr:cNvSpPr txBox="1"/>
      </xdr:nvSpPr>
      <xdr:spPr>
        <a:xfrm>
          <a:off x="221996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733" name="直線コネクタ 732">
          <a:extLst>
            <a:ext uri="{FF2B5EF4-FFF2-40B4-BE49-F238E27FC236}">
              <a16:creationId xmlns:a16="http://schemas.microsoft.com/office/drawing/2014/main" id="{7CEA5008-F25A-4457-90A0-DCEFEB91DC88}"/>
            </a:ext>
          </a:extLst>
        </xdr:cNvPr>
        <xdr:cNvCxnSpPr/>
      </xdr:nvCxnSpPr>
      <xdr:spPr>
        <a:xfrm>
          <a:off x="22072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166388</xdr:rowOff>
    </xdr:from>
    <xdr:ext cx="469744" cy="259045"/>
    <xdr:sp macro="" textlink="">
      <xdr:nvSpPr>
        <xdr:cNvPr id="734" name="【消防施設】&#10;一人当たり面積平均値テキスト">
          <a:extLst>
            <a:ext uri="{FF2B5EF4-FFF2-40B4-BE49-F238E27FC236}">
              <a16:creationId xmlns:a16="http://schemas.microsoft.com/office/drawing/2014/main" id="{FB116E34-F8F1-46B6-AAA6-9A9C349F9D45}"/>
            </a:ext>
          </a:extLst>
        </xdr:cNvPr>
        <xdr:cNvSpPr txBox="1"/>
      </xdr:nvSpPr>
      <xdr:spPr>
        <a:xfrm>
          <a:off x="22199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735" name="フローチャート: 判断 734">
          <a:extLst>
            <a:ext uri="{FF2B5EF4-FFF2-40B4-BE49-F238E27FC236}">
              <a16:creationId xmlns:a16="http://schemas.microsoft.com/office/drawing/2014/main" id="{9FC7CB88-F111-462A-AFCB-2082CA8836BA}"/>
            </a:ext>
          </a:extLst>
        </xdr:cNvPr>
        <xdr:cNvSpPr/>
      </xdr:nvSpPr>
      <xdr:spPr>
        <a:xfrm>
          <a:off x="22110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143511</xdr:rowOff>
    </xdr:from>
    <xdr:to>
      <xdr:col>112</xdr:col>
      <xdr:colOff>38100</xdr:colOff>
      <xdr:row>85</xdr:row>
      <xdr:rowOff>73661</xdr:rowOff>
    </xdr:to>
    <xdr:sp macro="" textlink="">
      <xdr:nvSpPr>
        <xdr:cNvPr id="736" name="フローチャート: 判断 735">
          <a:extLst>
            <a:ext uri="{FF2B5EF4-FFF2-40B4-BE49-F238E27FC236}">
              <a16:creationId xmlns:a16="http://schemas.microsoft.com/office/drawing/2014/main" id="{EA3FB75E-F84C-4C28-BC0F-4838364D17B2}"/>
            </a:ext>
          </a:extLst>
        </xdr:cNvPr>
        <xdr:cNvSpPr/>
      </xdr:nvSpPr>
      <xdr:spPr>
        <a:xfrm>
          <a:off x="21272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154939</xdr:rowOff>
    </xdr:from>
    <xdr:to>
      <xdr:col>107</xdr:col>
      <xdr:colOff>101600</xdr:colOff>
      <xdr:row>84</xdr:row>
      <xdr:rowOff>85089</xdr:rowOff>
    </xdr:to>
    <xdr:sp macro="" textlink="">
      <xdr:nvSpPr>
        <xdr:cNvPr id="737" name="フローチャート: 判断 736">
          <a:extLst>
            <a:ext uri="{FF2B5EF4-FFF2-40B4-BE49-F238E27FC236}">
              <a16:creationId xmlns:a16="http://schemas.microsoft.com/office/drawing/2014/main" id="{2D0B08C7-C74B-4301-8254-1ED4EE7602EE}"/>
            </a:ext>
          </a:extLst>
        </xdr:cNvPr>
        <xdr:cNvSpPr/>
      </xdr:nvSpPr>
      <xdr:spPr>
        <a:xfrm>
          <a:off x="203835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124461</xdr:rowOff>
    </xdr:from>
    <xdr:to>
      <xdr:col>102</xdr:col>
      <xdr:colOff>165100</xdr:colOff>
      <xdr:row>84</xdr:row>
      <xdr:rowOff>54611</xdr:rowOff>
    </xdr:to>
    <xdr:sp macro="" textlink="">
      <xdr:nvSpPr>
        <xdr:cNvPr id="738" name="フローチャート: 判断 737">
          <a:extLst>
            <a:ext uri="{FF2B5EF4-FFF2-40B4-BE49-F238E27FC236}">
              <a16:creationId xmlns:a16="http://schemas.microsoft.com/office/drawing/2014/main" id="{C7FB1D2F-7DDB-43C3-9A33-E323A75A7F2E}"/>
            </a:ext>
          </a:extLst>
        </xdr:cNvPr>
        <xdr:cNvSpPr/>
      </xdr:nvSpPr>
      <xdr:spPr>
        <a:xfrm>
          <a:off x="19494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135889</xdr:rowOff>
    </xdr:from>
    <xdr:to>
      <xdr:col>98</xdr:col>
      <xdr:colOff>38100</xdr:colOff>
      <xdr:row>84</xdr:row>
      <xdr:rowOff>66039</xdr:rowOff>
    </xdr:to>
    <xdr:sp macro="" textlink="">
      <xdr:nvSpPr>
        <xdr:cNvPr id="739" name="フローチャート: 判断 738">
          <a:extLst>
            <a:ext uri="{FF2B5EF4-FFF2-40B4-BE49-F238E27FC236}">
              <a16:creationId xmlns:a16="http://schemas.microsoft.com/office/drawing/2014/main" id="{0BA71486-B5CA-4F97-9489-8B569B4A596F}"/>
            </a:ext>
          </a:extLst>
        </xdr:cNvPr>
        <xdr:cNvSpPr/>
      </xdr:nvSpPr>
      <xdr:spPr>
        <a:xfrm>
          <a:off x="18605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41C673CF-A448-4DD5-93D1-15716ED7291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57AD0364-4D67-4852-8271-B8213336F1D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211F2F8A-E13B-48BE-855F-139679EC1D4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C48E1FC2-17BC-4AD7-A970-0CD3E85CD60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77B9DBD6-5BFE-46C0-BFDA-5681F8F9855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74930</xdr:rowOff>
    </xdr:from>
    <xdr:to>
      <xdr:col>116</xdr:col>
      <xdr:colOff>114300</xdr:colOff>
      <xdr:row>86</xdr:row>
      <xdr:rowOff>5080</xdr:rowOff>
    </xdr:to>
    <xdr:sp macro="" textlink="">
      <xdr:nvSpPr>
        <xdr:cNvPr id="745" name="楕円 744">
          <a:extLst>
            <a:ext uri="{FF2B5EF4-FFF2-40B4-BE49-F238E27FC236}">
              <a16:creationId xmlns:a16="http://schemas.microsoft.com/office/drawing/2014/main" id="{A2AF6C4A-4801-4DD7-9ABF-6155DBF655BE}"/>
            </a:ext>
          </a:extLst>
        </xdr:cNvPr>
        <xdr:cNvSpPr/>
      </xdr:nvSpPr>
      <xdr:spPr>
        <a:xfrm>
          <a:off x="221107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53357</xdr:rowOff>
    </xdr:from>
    <xdr:ext cx="469744" cy="259045"/>
    <xdr:sp macro="" textlink="">
      <xdr:nvSpPr>
        <xdr:cNvPr id="746" name="【消防施設】&#10;一人当たり面積該当値テキスト">
          <a:extLst>
            <a:ext uri="{FF2B5EF4-FFF2-40B4-BE49-F238E27FC236}">
              <a16:creationId xmlns:a16="http://schemas.microsoft.com/office/drawing/2014/main" id="{AAB8BA7F-82B7-41E3-80AC-CB70F260C690}"/>
            </a:ext>
          </a:extLst>
        </xdr:cNvPr>
        <xdr:cNvSpPr txBox="1"/>
      </xdr:nvSpPr>
      <xdr:spPr>
        <a:xfrm>
          <a:off x="22199600"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74930</xdr:rowOff>
    </xdr:from>
    <xdr:to>
      <xdr:col>112</xdr:col>
      <xdr:colOff>38100</xdr:colOff>
      <xdr:row>86</xdr:row>
      <xdr:rowOff>5080</xdr:rowOff>
    </xdr:to>
    <xdr:sp macro="" textlink="">
      <xdr:nvSpPr>
        <xdr:cNvPr id="747" name="楕円 746">
          <a:extLst>
            <a:ext uri="{FF2B5EF4-FFF2-40B4-BE49-F238E27FC236}">
              <a16:creationId xmlns:a16="http://schemas.microsoft.com/office/drawing/2014/main" id="{848365CB-A7C1-4CAE-9768-2D615D335E96}"/>
            </a:ext>
          </a:extLst>
        </xdr:cNvPr>
        <xdr:cNvSpPr/>
      </xdr:nvSpPr>
      <xdr:spPr>
        <a:xfrm>
          <a:off x="21272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125730</xdr:rowOff>
    </xdr:from>
    <xdr:to>
      <xdr:col>116</xdr:col>
      <xdr:colOff>63500</xdr:colOff>
      <xdr:row>85</xdr:row>
      <xdr:rowOff>125730</xdr:rowOff>
    </xdr:to>
    <xdr:cxnSp macro="">
      <xdr:nvCxnSpPr>
        <xdr:cNvPr id="748" name="直線コネクタ 747">
          <a:extLst>
            <a:ext uri="{FF2B5EF4-FFF2-40B4-BE49-F238E27FC236}">
              <a16:creationId xmlns:a16="http://schemas.microsoft.com/office/drawing/2014/main" id="{67EE9117-E23D-4FDB-9235-E6F860B6435C}"/>
            </a:ext>
          </a:extLst>
        </xdr:cNvPr>
        <xdr:cNvCxnSpPr/>
      </xdr:nvCxnSpPr>
      <xdr:spPr>
        <a:xfrm>
          <a:off x="21323300" y="14698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74930</xdr:rowOff>
    </xdr:from>
    <xdr:to>
      <xdr:col>107</xdr:col>
      <xdr:colOff>101600</xdr:colOff>
      <xdr:row>86</xdr:row>
      <xdr:rowOff>5080</xdr:rowOff>
    </xdr:to>
    <xdr:sp macro="" textlink="">
      <xdr:nvSpPr>
        <xdr:cNvPr id="749" name="楕円 748">
          <a:extLst>
            <a:ext uri="{FF2B5EF4-FFF2-40B4-BE49-F238E27FC236}">
              <a16:creationId xmlns:a16="http://schemas.microsoft.com/office/drawing/2014/main" id="{865F0A21-5170-42D1-87F0-0ABB01B0369E}"/>
            </a:ext>
          </a:extLst>
        </xdr:cNvPr>
        <xdr:cNvSpPr/>
      </xdr:nvSpPr>
      <xdr:spPr>
        <a:xfrm>
          <a:off x="20383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125730</xdr:rowOff>
    </xdr:from>
    <xdr:to>
      <xdr:col>111</xdr:col>
      <xdr:colOff>177800</xdr:colOff>
      <xdr:row>85</xdr:row>
      <xdr:rowOff>125730</xdr:rowOff>
    </xdr:to>
    <xdr:cxnSp macro="">
      <xdr:nvCxnSpPr>
        <xdr:cNvPr id="750" name="直線コネクタ 749">
          <a:extLst>
            <a:ext uri="{FF2B5EF4-FFF2-40B4-BE49-F238E27FC236}">
              <a16:creationId xmlns:a16="http://schemas.microsoft.com/office/drawing/2014/main" id="{5A28A755-B900-4650-BC25-EF3478EE2EA5}"/>
            </a:ext>
          </a:extLst>
        </xdr:cNvPr>
        <xdr:cNvCxnSpPr/>
      </xdr:nvCxnSpPr>
      <xdr:spPr>
        <a:xfrm>
          <a:off x="20434300" y="1469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90188</xdr:rowOff>
    </xdr:from>
    <xdr:ext cx="469744" cy="259045"/>
    <xdr:sp macro="" textlink="">
      <xdr:nvSpPr>
        <xdr:cNvPr id="751" name="n_1aveValue【消防施設】&#10;一人当たり面積">
          <a:extLst>
            <a:ext uri="{FF2B5EF4-FFF2-40B4-BE49-F238E27FC236}">
              <a16:creationId xmlns:a16="http://schemas.microsoft.com/office/drawing/2014/main" id="{43819064-A9C0-4328-AB81-1BCA67C56C65}"/>
            </a:ext>
          </a:extLst>
        </xdr:cNvPr>
        <xdr:cNvSpPr txBox="1"/>
      </xdr:nvSpPr>
      <xdr:spPr>
        <a:xfrm>
          <a:off x="210757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101616</xdr:rowOff>
    </xdr:from>
    <xdr:ext cx="469744" cy="259045"/>
    <xdr:sp macro="" textlink="">
      <xdr:nvSpPr>
        <xdr:cNvPr id="752" name="n_2aveValue【消防施設】&#10;一人当たり面積">
          <a:extLst>
            <a:ext uri="{FF2B5EF4-FFF2-40B4-BE49-F238E27FC236}">
              <a16:creationId xmlns:a16="http://schemas.microsoft.com/office/drawing/2014/main" id="{795184AA-3665-478D-8A0D-E06C58265CC2}"/>
            </a:ext>
          </a:extLst>
        </xdr:cNvPr>
        <xdr:cNvSpPr txBox="1"/>
      </xdr:nvSpPr>
      <xdr:spPr>
        <a:xfrm>
          <a:off x="20199427" y="1416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71138</xdr:rowOff>
    </xdr:from>
    <xdr:ext cx="469744" cy="259045"/>
    <xdr:sp macro="" textlink="">
      <xdr:nvSpPr>
        <xdr:cNvPr id="753" name="n_3aveValue【消防施設】&#10;一人当たり面積">
          <a:extLst>
            <a:ext uri="{FF2B5EF4-FFF2-40B4-BE49-F238E27FC236}">
              <a16:creationId xmlns:a16="http://schemas.microsoft.com/office/drawing/2014/main" id="{B90A22FD-CE85-460F-80FE-A3787A702DF1}"/>
            </a:ext>
          </a:extLst>
        </xdr:cNvPr>
        <xdr:cNvSpPr txBox="1"/>
      </xdr:nvSpPr>
      <xdr:spPr>
        <a:xfrm>
          <a:off x="19310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82566</xdr:rowOff>
    </xdr:from>
    <xdr:ext cx="469744" cy="259045"/>
    <xdr:sp macro="" textlink="">
      <xdr:nvSpPr>
        <xdr:cNvPr id="754" name="n_4aveValue【消防施設】&#10;一人当たり面積">
          <a:extLst>
            <a:ext uri="{FF2B5EF4-FFF2-40B4-BE49-F238E27FC236}">
              <a16:creationId xmlns:a16="http://schemas.microsoft.com/office/drawing/2014/main" id="{B57B044C-E8E8-41BF-83FE-F95C86F5A579}"/>
            </a:ext>
          </a:extLst>
        </xdr:cNvPr>
        <xdr:cNvSpPr txBox="1"/>
      </xdr:nvSpPr>
      <xdr:spPr>
        <a:xfrm>
          <a:off x="18421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167657</xdr:rowOff>
    </xdr:from>
    <xdr:ext cx="469744" cy="259045"/>
    <xdr:sp macro="" textlink="">
      <xdr:nvSpPr>
        <xdr:cNvPr id="755" name="n_1mainValue【消防施設】&#10;一人当たり面積">
          <a:extLst>
            <a:ext uri="{FF2B5EF4-FFF2-40B4-BE49-F238E27FC236}">
              <a16:creationId xmlns:a16="http://schemas.microsoft.com/office/drawing/2014/main" id="{D920C62C-EE4D-4D2D-9494-435F567B23C2}"/>
            </a:ext>
          </a:extLst>
        </xdr:cNvPr>
        <xdr:cNvSpPr txBox="1"/>
      </xdr:nvSpPr>
      <xdr:spPr>
        <a:xfrm>
          <a:off x="210757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167657</xdr:rowOff>
    </xdr:from>
    <xdr:ext cx="469744" cy="259045"/>
    <xdr:sp macro="" textlink="">
      <xdr:nvSpPr>
        <xdr:cNvPr id="756" name="n_2mainValue【消防施設】&#10;一人当たり面積">
          <a:extLst>
            <a:ext uri="{FF2B5EF4-FFF2-40B4-BE49-F238E27FC236}">
              <a16:creationId xmlns:a16="http://schemas.microsoft.com/office/drawing/2014/main" id="{58F7A694-A972-4C0B-A5D1-066A64609A32}"/>
            </a:ext>
          </a:extLst>
        </xdr:cNvPr>
        <xdr:cNvSpPr txBox="1"/>
      </xdr:nvSpPr>
      <xdr:spPr>
        <a:xfrm>
          <a:off x="201994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7" name="正方形/長方形 756">
          <a:extLst>
            <a:ext uri="{FF2B5EF4-FFF2-40B4-BE49-F238E27FC236}">
              <a16:creationId xmlns:a16="http://schemas.microsoft.com/office/drawing/2014/main" id="{3307C91D-AA39-45C6-83C2-EADBF48C111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8" name="正方形/長方形 757">
          <a:extLst>
            <a:ext uri="{FF2B5EF4-FFF2-40B4-BE49-F238E27FC236}">
              <a16:creationId xmlns:a16="http://schemas.microsoft.com/office/drawing/2014/main" id="{C36BE17E-6E22-46ED-9F4A-2E15E9374A2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9" name="正方形/長方形 758">
          <a:extLst>
            <a:ext uri="{FF2B5EF4-FFF2-40B4-BE49-F238E27FC236}">
              <a16:creationId xmlns:a16="http://schemas.microsoft.com/office/drawing/2014/main" id="{31B71729-D98E-42B8-A593-A1F441DDE70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0" name="正方形/長方形 759">
          <a:extLst>
            <a:ext uri="{FF2B5EF4-FFF2-40B4-BE49-F238E27FC236}">
              <a16:creationId xmlns:a16="http://schemas.microsoft.com/office/drawing/2014/main" id="{64B3035C-3192-4850-8E58-D40C3D97035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1" name="正方形/長方形 760">
          <a:extLst>
            <a:ext uri="{FF2B5EF4-FFF2-40B4-BE49-F238E27FC236}">
              <a16:creationId xmlns:a16="http://schemas.microsoft.com/office/drawing/2014/main" id="{32DB8C48-7494-4C09-B4DC-0742C8A9DF4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2" name="正方形/長方形 761">
          <a:extLst>
            <a:ext uri="{FF2B5EF4-FFF2-40B4-BE49-F238E27FC236}">
              <a16:creationId xmlns:a16="http://schemas.microsoft.com/office/drawing/2014/main" id="{8BD0563B-5A19-4CC0-A0C7-133D0AD318D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3" name="正方形/長方形 762">
          <a:extLst>
            <a:ext uri="{FF2B5EF4-FFF2-40B4-BE49-F238E27FC236}">
              <a16:creationId xmlns:a16="http://schemas.microsoft.com/office/drawing/2014/main" id="{E4A38E01-8D0B-4677-8405-95A35A4EE2C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正方形/長方形 763">
          <a:extLst>
            <a:ext uri="{FF2B5EF4-FFF2-40B4-BE49-F238E27FC236}">
              <a16:creationId xmlns:a16="http://schemas.microsoft.com/office/drawing/2014/main" id="{390EB9DD-5532-4C88-84AC-144294E60D5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5" name="テキスト ボックス 764">
          <a:extLst>
            <a:ext uri="{FF2B5EF4-FFF2-40B4-BE49-F238E27FC236}">
              <a16:creationId xmlns:a16="http://schemas.microsoft.com/office/drawing/2014/main" id="{45BAAF76-0BCD-41B6-BE66-B690610470B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6" name="直線コネクタ 765">
          <a:extLst>
            <a:ext uri="{FF2B5EF4-FFF2-40B4-BE49-F238E27FC236}">
              <a16:creationId xmlns:a16="http://schemas.microsoft.com/office/drawing/2014/main" id="{9589F6E4-809A-4F9D-9CF0-9D0C63779C8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67" name="テキスト ボックス 766">
          <a:extLst>
            <a:ext uri="{FF2B5EF4-FFF2-40B4-BE49-F238E27FC236}">
              <a16:creationId xmlns:a16="http://schemas.microsoft.com/office/drawing/2014/main" id="{C9E998AB-3F88-4D01-BCC9-FDC4DCD28D7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68" name="直線コネクタ 767">
          <a:extLst>
            <a:ext uri="{FF2B5EF4-FFF2-40B4-BE49-F238E27FC236}">
              <a16:creationId xmlns:a16="http://schemas.microsoft.com/office/drawing/2014/main" id="{BD4791EF-3A15-4793-82DE-425C3C58103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69" name="テキスト ボックス 768">
          <a:extLst>
            <a:ext uri="{FF2B5EF4-FFF2-40B4-BE49-F238E27FC236}">
              <a16:creationId xmlns:a16="http://schemas.microsoft.com/office/drawing/2014/main" id="{9920255B-F458-4E72-BF1F-5391435F827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0" name="直線コネクタ 769">
          <a:extLst>
            <a:ext uri="{FF2B5EF4-FFF2-40B4-BE49-F238E27FC236}">
              <a16:creationId xmlns:a16="http://schemas.microsoft.com/office/drawing/2014/main" id="{71A0026C-21A5-4343-A642-A289ED24B9C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1" name="テキスト ボックス 770">
          <a:extLst>
            <a:ext uri="{FF2B5EF4-FFF2-40B4-BE49-F238E27FC236}">
              <a16:creationId xmlns:a16="http://schemas.microsoft.com/office/drawing/2014/main" id="{BAA907A1-D521-4400-90FB-37CB41C825C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2" name="直線コネクタ 771">
          <a:extLst>
            <a:ext uri="{FF2B5EF4-FFF2-40B4-BE49-F238E27FC236}">
              <a16:creationId xmlns:a16="http://schemas.microsoft.com/office/drawing/2014/main" id="{ABE08ACC-21AA-4800-BE12-8C173BC4A53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3" name="テキスト ボックス 772">
          <a:extLst>
            <a:ext uri="{FF2B5EF4-FFF2-40B4-BE49-F238E27FC236}">
              <a16:creationId xmlns:a16="http://schemas.microsoft.com/office/drawing/2014/main" id="{471E7928-6F93-4FBA-9A46-44B05A599BE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4" name="直線コネクタ 773">
          <a:extLst>
            <a:ext uri="{FF2B5EF4-FFF2-40B4-BE49-F238E27FC236}">
              <a16:creationId xmlns:a16="http://schemas.microsoft.com/office/drawing/2014/main" id="{0E4BE18A-0B2A-4C28-AE15-B44011FFFC3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5" name="テキスト ボックス 774">
          <a:extLst>
            <a:ext uri="{FF2B5EF4-FFF2-40B4-BE49-F238E27FC236}">
              <a16:creationId xmlns:a16="http://schemas.microsoft.com/office/drawing/2014/main" id="{31E225FB-D2DB-4C02-B2DE-B9EF5E2F2D2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6" name="直線コネクタ 775">
          <a:extLst>
            <a:ext uri="{FF2B5EF4-FFF2-40B4-BE49-F238E27FC236}">
              <a16:creationId xmlns:a16="http://schemas.microsoft.com/office/drawing/2014/main" id="{B1A5E74F-C8D4-4BDC-8F90-21AF3B5FF09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7" name="テキスト ボックス 776">
          <a:extLst>
            <a:ext uri="{FF2B5EF4-FFF2-40B4-BE49-F238E27FC236}">
              <a16:creationId xmlns:a16="http://schemas.microsoft.com/office/drawing/2014/main" id="{543E240F-2DC2-4B9D-A068-C2733DFB10C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8" name="直線コネクタ 777">
          <a:extLst>
            <a:ext uri="{FF2B5EF4-FFF2-40B4-BE49-F238E27FC236}">
              <a16:creationId xmlns:a16="http://schemas.microsoft.com/office/drawing/2014/main" id="{1C34AA92-36D1-4AEC-90D5-BA422F63B8E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79" name="テキスト ボックス 778">
          <a:extLst>
            <a:ext uri="{FF2B5EF4-FFF2-40B4-BE49-F238E27FC236}">
              <a16:creationId xmlns:a16="http://schemas.microsoft.com/office/drawing/2014/main" id="{45D8F378-7602-4E94-B8AD-E41C630811C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0" name="直線コネクタ 779">
          <a:extLst>
            <a:ext uri="{FF2B5EF4-FFF2-40B4-BE49-F238E27FC236}">
              <a16:creationId xmlns:a16="http://schemas.microsoft.com/office/drawing/2014/main" id="{9576649F-5073-4674-83BB-4ADE730936D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1" name="【庁舎】&#10;有形固定資産減価償却率グラフ枠">
          <a:extLst>
            <a:ext uri="{FF2B5EF4-FFF2-40B4-BE49-F238E27FC236}">
              <a16:creationId xmlns:a16="http://schemas.microsoft.com/office/drawing/2014/main" id="{1FB9ACAC-FD27-424C-9162-FCDD0B9142A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130084</xdr:rowOff>
    </xdr:from>
    <xdr:to>
      <xdr:col>85</xdr:col>
      <xdr:colOff>126364</xdr:colOff>
      <xdr:row>109</xdr:row>
      <xdr:rowOff>35379</xdr:rowOff>
    </xdr:to>
    <xdr:cxnSp macro="">
      <xdr:nvCxnSpPr>
        <xdr:cNvPr id="782" name="直線コネクタ 781">
          <a:extLst>
            <a:ext uri="{FF2B5EF4-FFF2-40B4-BE49-F238E27FC236}">
              <a16:creationId xmlns:a16="http://schemas.microsoft.com/office/drawing/2014/main" id="{B58E7ED9-4566-42E8-8A71-E524D7C25CB5}"/>
            </a:ext>
          </a:extLst>
        </xdr:cNvPr>
        <xdr:cNvCxnSpPr/>
      </xdr:nvCxnSpPr>
      <xdr:spPr>
        <a:xfrm flipV="1">
          <a:off x="16318864" y="1727508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83" name="【庁舎】&#10;有形固定資産減価償却率最小値テキスト">
          <a:extLst>
            <a:ext uri="{FF2B5EF4-FFF2-40B4-BE49-F238E27FC236}">
              <a16:creationId xmlns:a16="http://schemas.microsoft.com/office/drawing/2014/main" id="{FC34B799-B208-461D-B1D7-BA49B179977C}"/>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84" name="直線コネクタ 783">
          <a:extLst>
            <a:ext uri="{FF2B5EF4-FFF2-40B4-BE49-F238E27FC236}">
              <a16:creationId xmlns:a16="http://schemas.microsoft.com/office/drawing/2014/main" id="{401355CE-53FC-443E-A3D5-3C7E3C8404B4}"/>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76761</xdr:rowOff>
    </xdr:from>
    <xdr:ext cx="405111" cy="259045"/>
    <xdr:sp macro="" textlink="">
      <xdr:nvSpPr>
        <xdr:cNvPr id="785" name="【庁舎】&#10;有形固定資産減価償却率最大値テキスト">
          <a:extLst>
            <a:ext uri="{FF2B5EF4-FFF2-40B4-BE49-F238E27FC236}">
              <a16:creationId xmlns:a16="http://schemas.microsoft.com/office/drawing/2014/main" id="{EBC48211-26B6-4F51-AC73-A27258F77EE1}"/>
            </a:ext>
          </a:extLst>
        </xdr:cNvPr>
        <xdr:cNvSpPr txBox="1"/>
      </xdr:nvSpPr>
      <xdr:spPr>
        <a:xfrm>
          <a:off x="16357600" y="1705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130084</xdr:rowOff>
    </xdr:from>
    <xdr:to>
      <xdr:col>86</xdr:col>
      <xdr:colOff>25400</xdr:colOff>
      <xdr:row>100</xdr:row>
      <xdr:rowOff>130084</xdr:rowOff>
    </xdr:to>
    <xdr:cxnSp macro="">
      <xdr:nvCxnSpPr>
        <xdr:cNvPr id="786" name="直線コネクタ 785">
          <a:extLst>
            <a:ext uri="{FF2B5EF4-FFF2-40B4-BE49-F238E27FC236}">
              <a16:creationId xmlns:a16="http://schemas.microsoft.com/office/drawing/2014/main" id="{968B2640-EC22-477B-9494-DCBAC6E2E93C}"/>
            </a:ext>
          </a:extLst>
        </xdr:cNvPr>
        <xdr:cNvCxnSpPr/>
      </xdr:nvCxnSpPr>
      <xdr:spPr>
        <a:xfrm>
          <a:off x="16230600" y="1727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65876</xdr:rowOff>
    </xdr:from>
    <xdr:ext cx="405111" cy="259045"/>
    <xdr:sp macro="" textlink="">
      <xdr:nvSpPr>
        <xdr:cNvPr id="787" name="【庁舎】&#10;有形固定資産減価償却率平均値テキスト">
          <a:extLst>
            <a:ext uri="{FF2B5EF4-FFF2-40B4-BE49-F238E27FC236}">
              <a16:creationId xmlns:a16="http://schemas.microsoft.com/office/drawing/2014/main" id="{86F3E57F-190F-4175-9E12-10B83A1BA957}"/>
            </a:ext>
          </a:extLst>
        </xdr:cNvPr>
        <xdr:cNvSpPr txBox="1"/>
      </xdr:nvSpPr>
      <xdr:spPr>
        <a:xfrm>
          <a:off x="16357600" y="17896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87449</xdr:rowOff>
    </xdr:from>
    <xdr:to>
      <xdr:col>85</xdr:col>
      <xdr:colOff>177800</xdr:colOff>
      <xdr:row>105</xdr:row>
      <xdr:rowOff>17599</xdr:rowOff>
    </xdr:to>
    <xdr:sp macro="" textlink="">
      <xdr:nvSpPr>
        <xdr:cNvPr id="788" name="フローチャート: 判断 787">
          <a:extLst>
            <a:ext uri="{FF2B5EF4-FFF2-40B4-BE49-F238E27FC236}">
              <a16:creationId xmlns:a16="http://schemas.microsoft.com/office/drawing/2014/main" id="{D516BF85-38A9-412D-8A5B-731867FBA900}"/>
            </a:ext>
          </a:extLst>
        </xdr:cNvPr>
        <xdr:cNvSpPr/>
      </xdr:nvSpPr>
      <xdr:spPr>
        <a:xfrm>
          <a:off x="162687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53158</xdr:rowOff>
    </xdr:from>
    <xdr:to>
      <xdr:col>81</xdr:col>
      <xdr:colOff>101600</xdr:colOff>
      <xdr:row>104</xdr:row>
      <xdr:rowOff>154758</xdr:rowOff>
    </xdr:to>
    <xdr:sp macro="" textlink="">
      <xdr:nvSpPr>
        <xdr:cNvPr id="789" name="フローチャート: 判断 788">
          <a:extLst>
            <a:ext uri="{FF2B5EF4-FFF2-40B4-BE49-F238E27FC236}">
              <a16:creationId xmlns:a16="http://schemas.microsoft.com/office/drawing/2014/main" id="{ED6621F8-80F4-4DC2-B17B-F80D434C15A8}"/>
            </a:ext>
          </a:extLst>
        </xdr:cNvPr>
        <xdr:cNvSpPr/>
      </xdr:nvSpPr>
      <xdr:spPr>
        <a:xfrm>
          <a:off x="15430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35198</xdr:rowOff>
    </xdr:from>
    <xdr:to>
      <xdr:col>76</xdr:col>
      <xdr:colOff>165100</xdr:colOff>
      <xdr:row>104</xdr:row>
      <xdr:rowOff>136798</xdr:rowOff>
    </xdr:to>
    <xdr:sp macro="" textlink="">
      <xdr:nvSpPr>
        <xdr:cNvPr id="790" name="フローチャート: 判断 789">
          <a:extLst>
            <a:ext uri="{FF2B5EF4-FFF2-40B4-BE49-F238E27FC236}">
              <a16:creationId xmlns:a16="http://schemas.microsoft.com/office/drawing/2014/main" id="{6DEAB437-2A06-4006-BB12-3BB68A1BB131}"/>
            </a:ext>
          </a:extLst>
        </xdr:cNvPr>
        <xdr:cNvSpPr/>
      </xdr:nvSpPr>
      <xdr:spPr>
        <a:xfrm>
          <a:off x="14541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10705</xdr:rowOff>
    </xdr:from>
    <xdr:to>
      <xdr:col>72</xdr:col>
      <xdr:colOff>38100</xdr:colOff>
      <xdr:row>105</xdr:row>
      <xdr:rowOff>112305</xdr:rowOff>
    </xdr:to>
    <xdr:sp macro="" textlink="">
      <xdr:nvSpPr>
        <xdr:cNvPr id="791" name="フローチャート: 判断 790">
          <a:extLst>
            <a:ext uri="{FF2B5EF4-FFF2-40B4-BE49-F238E27FC236}">
              <a16:creationId xmlns:a16="http://schemas.microsoft.com/office/drawing/2014/main" id="{B542D65A-3D8D-49C6-8A3A-2DD89EACF726}"/>
            </a:ext>
          </a:extLst>
        </xdr:cNvPr>
        <xdr:cNvSpPr/>
      </xdr:nvSpPr>
      <xdr:spPr>
        <a:xfrm>
          <a:off x="13652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151130</xdr:rowOff>
    </xdr:from>
    <xdr:to>
      <xdr:col>67</xdr:col>
      <xdr:colOff>101600</xdr:colOff>
      <xdr:row>105</xdr:row>
      <xdr:rowOff>81280</xdr:rowOff>
    </xdr:to>
    <xdr:sp macro="" textlink="">
      <xdr:nvSpPr>
        <xdr:cNvPr id="792" name="フローチャート: 判断 791">
          <a:extLst>
            <a:ext uri="{FF2B5EF4-FFF2-40B4-BE49-F238E27FC236}">
              <a16:creationId xmlns:a16="http://schemas.microsoft.com/office/drawing/2014/main" id="{5FB69F6C-9F20-4F1D-BD12-3AD768C91309}"/>
            </a:ext>
          </a:extLst>
        </xdr:cNvPr>
        <xdr:cNvSpPr/>
      </xdr:nvSpPr>
      <xdr:spPr>
        <a:xfrm>
          <a:off x="12763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89571A12-6BD5-4B86-B19E-47FDC2764E1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A0D03651-67AF-448F-8796-3C167D1BDB8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4B3BCAC2-1445-43A0-A6C6-36A9BBCA65F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D3113927-6601-4150-B98E-29F0BEF058F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144834E4-382E-4B66-9E82-C4D606AF61F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62956</xdr:rowOff>
    </xdr:from>
    <xdr:to>
      <xdr:col>85</xdr:col>
      <xdr:colOff>177800</xdr:colOff>
      <xdr:row>104</xdr:row>
      <xdr:rowOff>164556</xdr:rowOff>
    </xdr:to>
    <xdr:sp macro="" textlink="">
      <xdr:nvSpPr>
        <xdr:cNvPr id="798" name="楕円 797">
          <a:extLst>
            <a:ext uri="{FF2B5EF4-FFF2-40B4-BE49-F238E27FC236}">
              <a16:creationId xmlns:a16="http://schemas.microsoft.com/office/drawing/2014/main" id="{540325BE-46CA-43EC-8037-89DC9FCEFBFD}"/>
            </a:ext>
          </a:extLst>
        </xdr:cNvPr>
        <xdr:cNvSpPr/>
      </xdr:nvSpPr>
      <xdr:spPr>
        <a:xfrm>
          <a:off x="162687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85833</xdr:rowOff>
    </xdr:from>
    <xdr:ext cx="405111" cy="259045"/>
    <xdr:sp macro="" textlink="">
      <xdr:nvSpPr>
        <xdr:cNvPr id="799" name="【庁舎】&#10;有形固定資産減価償却率該当値テキスト">
          <a:extLst>
            <a:ext uri="{FF2B5EF4-FFF2-40B4-BE49-F238E27FC236}">
              <a16:creationId xmlns:a16="http://schemas.microsoft.com/office/drawing/2014/main" id="{529D1F63-04D5-4132-B44F-5D786AAE7E2F}"/>
            </a:ext>
          </a:extLst>
        </xdr:cNvPr>
        <xdr:cNvSpPr txBox="1"/>
      </xdr:nvSpPr>
      <xdr:spPr>
        <a:xfrm>
          <a:off x="16357600" y="17745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17236</xdr:rowOff>
    </xdr:from>
    <xdr:to>
      <xdr:col>81</xdr:col>
      <xdr:colOff>101600</xdr:colOff>
      <xdr:row>104</xdr:row>
      <xdr:rowOff>118836</xdr:rowOff>
    </xdr:to>
    <xdr:sp macro="" textlink="">
      <xdr:nvSpPr>
        <xdr:cNvPr id="800" name="楕円 799">
          <a:extLst>
            <a:ext uri="{FF2B5EF4-FFF2-40B4-BE49-F238E27FC236}">
              <a16:creationId xmlns:a16="http://schemas.microsoft.com/office/drawing/2014/main" id="{0EB064B9-547A-46DA-8144-154D47FA5BEF}"/>
            </a:ext>
          </a:extLst>
        </xdr:cNvPr>
        <xdr:cNvSpPr/>
      </xdr:nvSpPr>
      <xdr:spPr>
        <a:xfrm>
          <a:off x="15430500" y="178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68036</xdr:rowOff>
    </xdr:from>
    <xdr:to>
      <xdr:col>85</xdr:col>
      <xdr:colOff>127000</xdr:colOff>
      <xdr:row>104</xdr:row>
      <xdr:rowOff>113756</xdr:rowOff>
    </xdr:to>
    <xdr:cxnSp macro="">
      <xdr:nvCxnSpPr>
        <xdr:cNvPr id="801" name="直線コネクタ 800">
          <a:extLst>
            <a:ext uri="{FF2B5EF4-FFF2-40B4-BE49-F238E27FC236}">
              <a16:creationId xmlns:a16="http://schemas.microsoft.com/office/drawing/2014/main" id="{D7D0A6F0-00B7-4A52-9D8A-80FF6AC357B3}"/>
            </a:ext>
          </a:extLst>
        </xdr:cNvPr>
        <xdr:cNvCxnSpPr/>
      </xdr:nvCxnSpPr>
      <xdr:spPr>
        <a:xfrm>
          <a:off x="15481300" y="1789883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103777</xdr:rowOff>
    </xdr:from>
    <xdr:to>
      <xdr:col>76</xdr:col>
      <xdr:colOff>165100</xdr:colOff>
      <xdr:row>105</xdr:row>
      <xdr:rowOff>33927</xdr:rowOff>
    </xdr:to>
    <xdr:sp macro="" textlink="">
      <xdr:nvSpPr>
        <xdr:cNvPr id="802" name="楕円 801">
          <a:extLst>
            <a:ext uri="{FF2B5EF4-FFF2-40B4-BE49-F238E27FC236}">
              <a16:creationId xmlns:a16="http://schemas.microsoft.com/office/drawing/2014/main" id="{110701C8-F7E7-4C7F-A2ED-933D7EE5AC44}"/>
            </a:ext>
          </a:extLst>
        </xdr:cNvPr>
        <xdr:cNvSpPr/>
      </xdr:nvSpPr>
      <xdr:spPr>
        <a:xfrm>
          <a:off x="145415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68036</xdr:rowOff>
    </xdr:from>
    <xdr:to>
      <xdr:col>81</xdr:col>
      <xdr:colOff>50800</xdr:colOff>
      <xdr:row>104</xdr:row>
      <xdr:rowOff>154577</xdr:rowOff>
    </xdr:to>
    <xdr:cxnSp macro="">
      <xdr:nvCxnSpPr>
        <xdr:cNvPr id="803" name="直線コネクタ 802">
          <a:extLst>
            <a:ext uri="{FF2B5EF4-FFF2-40B4-BE49-F238E27FC236}">
              <a16:creationId xmlns:a16="http://schemas.microsoft.com/office/drawing/2014/main" id="{5215D0A7-63DC-46EB-9050-3BE72FBC8D17}"/>
            </a:ext>
          </a:extLst>
        </xdr:cNvPr>
        <xdr:cNvCxnSpPr/>
      </xdr:nvCxnSpPr>
      <xdr:spPr>
        <a:xfrm flipV="1">
          <a:off x="14592300" y="17898836"/>
          <a:ext cx="8890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145885</xdr:rowOff>
    </xdr:from>
    <xdr:ext cx="405111" cy="259045"/>
    <xdr:sp macro="" textlink="">
      <xdr:nvSpPr>
        <xdr:cNvPr id="804" name="n_1aveValue【庁舎】&#10;有形固定資産減価償却率">
          <a:extLst>
            <a:ext uri="{FF2B5EF4-FFF2-40B4-BE49-F238E27FC236}">
              <a16:creationId xmlns:a16="http://schemas.microsoft.com/office/drawing/2014/main" id="{F2BFF8AA-3933-4069-98A8-D9EEFF6A30D5}"/>
            </a:ext>
          </a:extLst>
        </xdr:cNvPr>
        <xdr:cNvSpPr txBox="1"/>
      </xdr:nvSpPr>
      <xdr:spPr>
        <a:xfrm>
          <a:off x="15266044" y="1797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153325</xdr:rowOff>
    </xdr:from>
    <xdr:ext cx="405111" cy="259045"/>
    <xdr:sp macro="" textlink="">
      <xdr:nvSpPr>
        <xdr:cNvPr id="805" name="n_2aveValue【庁舎】&#10;有形固定資産減価償却率">
          <a:extLst>
            <a:ext uri="{FF2B5EF4-FFF2-40B4-BE49-F238E27FC236}">
              <a16:creationId xmlns:a16="http://schemas.microsoft.com/office/drawing/2014/main" id="{C0229504-2F09-419B-A7AB-7880266D0855}"/>
            </a:ext>
          </a:extLst>
        </xdr:cNvPr>
        <xdr:cNvSpPr txBox="1"/>
      </xdr:nvSpPr>
      <xdr:spPr>
        <a:xfrm>
          <a:off x="14389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128832</xdr:rowOff>
    </xdr:from>
    <xdr:ext cx="405111" cy="259045"/>
    <xdr:sp macro="" textlink="">
      <xdr:nvSpPr>
        <xdr:cNvPr id="806" name="n_3aveValue【庁舎】&#10;有形固定資産減価償却率">
          <a:extLst>
            <a:ext uri="{FF2B5EF4-FFF2-40B4-BE49-F238E27FC236}">
              <a16:creationId xmlns:a16="http://schemas.microsoft.com/office/drawing/2014/main" id="{2A9A7B32-9F5D-446F-B6B0-0F62F2D200BE}"/>
            </a:ext>
          </a:extLst>
        </xdr:cNvPr>
        <xdr:cNvSpPr txBox="1"/>
      </xdr:nvSpPr>
      <xdr:spPr>
        <a:xfrm>
          <a:off x="13500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97807</xdr:rowOff>
    </xdr:from>
    <xdr:ext cx="405111" cy="259045"/>
    <xdr:sp macro="" textlink="">
      <xdr:nvSpPr>
        <xdr:cNvPr id="807" name="n_4aveValue【庁舎】&#10;有形固定資産減価償却率">
          <a:extLst>
            <a:ext uri="{FF2B5EF4-FFF2-40B4-BE49-F238E27FC236}">
              <a16:creationId xmlns:a16="http://schemas.microsoft.com/office/drawing/2014/main" id="{E108830A-F7E4-4689-B7DB-4CFF5CBCA4EE}"/>
            </a:ext>
          </a:extLst>
        </xdr:cNvPr>
        <xdr:cNvSpPr txBox="1"/>
      </xdr:nvSpPr>
      <xdr:spPr>
        <a:xfrm>
          <a:off x="12611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135363</xdr:rowOff>
    </xdr:from>
    <xdr:ext cx="405111" cy="259045"/>
    <xdr:sp macro="" textlink="">
      <xdr:nvSpPr>
        <xdr:cNvPr id="808" name="n_1mainValue【庁舎】&#10;有形固定資産減価償却率">
          <a:extLst>
            <a:ext uri="{FF2B5EF4-FFF2-40B4-BE49-F238E27FC236}">
              <a16:creationId xmlns:a16="http://schemas.microsoft.com/office/drawing/2014/main" id="{84976C62-F6E0-4554-AB70-4811BE3342E1}"/>
            </a:ext>
          </a:extLst>
        </xdr:cNvPr>
        <xdr:cNvSpPr txBox="1"/>
      </xdr:nvSpPr>
      <xdr:spPr>
        <a:xfrm>
          <a:off x="152660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25054</xdr:rowOff>
    </xdr:from>
    <xdr:ext cx="405111" cy="259045"/>
    <xdr:sp macro="" textlink="">
      <xdr:nvSpPr>
        <xdr:cNvPr id="809" name="n_2mainValue【庁舎】&#10;有形固定資産減価償却率">
          <a:extLst>
            <a:ext uri="{FF2B5EF4-FFF2-40B4-BE49-F238E27FC236}">
              <a16:creationId xmlns:a16="http://schemas.microsoft.com/office/drawing/2014/main" id="{BCC8B962-B294-4851-82C1-93976D115262}"/>
            </a:ext>
          </a:extLst>
        </xdr:cNvPr>
        <xdr:cNvSpPr txBox="1"/>
      </xdr:nvSpPr>
      <xdr:spPr>
        <a:xfrm>
          <a:off x="14389744"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0" name="正方形/長方形 809">
          <a:extLst>
            <a:ext uri="{FF2B5EF4-FFF2-40B4-BE49-F238E27FC236}">
              <a16:creationId xmlns:a16="http://schemas.microsoft.com/office/drawing/2014/main" id="{FE4873E8-73CF-475A-9A6A-55202FF9FA8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1" name="正方形/長方形 810">
          <a:extLst>
            <a:ext uri="{FF2B5EF4-FFF2-40B4-BE49-F238E27FC236}">
              <a16:creationId xmlns:a16="http://schemas.microsoft.com/office/drawing/2014/main" id="{4445B5BF-BF2D-40AF-BC7C-452087330E8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2" name="正方形/長方形 811">
          <a:extLst>
            <a:ext uri="{FF2B5EF4-FFF2-40B4-BE49-F238E27FC236}">
              <a16:creationId xmlns:a16="http://schemas.microsoft.com/office/drawing/2014/main" id="{9D243354-E0E3-4623-A59B-9AF510F35B3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3" name="正方形/長方形 812">
          <a:extLst>
            <a:ext uri="{FF2B5EF4-FFF2-40B4-BE49-F238E27FC236}">
              <a16:creationId xmlns:a16="http://schemas.microsoft.com/office/drawing/2014/main" id="{541D5E86-778A-4FE7-8982-4577BB0857F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4" name="正方形/長方形 813">
          <a:extLst>
            <a:ext uri="{FF2B5EF4-FFF2-40B4-BE49-F238E27FC236}">
              <a16:creationId xmlns:a16="http://schemas.microsoft.com/office/drawing/2014/main" id="{F5185AFC-1C39-4794-AC42-27D9FF52C8B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5" name="正方形/長方形 814">
          <a:extLst>
            <a:ext uri="{FF2B5EF4-FFF2-40B4-BE49-F238E27FC236}">
              <a16:creationId xmlns:a16="http://schemas.microsoft.com/office/drawing/2014/main" id="{9A33E14F-2FDA-42C7-9A2F-7B89DF07F09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6" name="正方形/長方形 815">
          <a:extLst>
            <a:ext uri="{FF2B5EF4-FFF2-40B4-BE49-F238E27FC236}">
              <a16:creationId xmlns:a16="http://schemas.microsoft.com/office/drawing/2014/main" id="{4545FDE8-54B5-4F8E-AB0A-9D38A4B8010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7" name="正方形/長方形 816">
          <a:extLst>
            <a:ext uri="{FF2B5EF4-FFF2-40B4-BE49-F238E27FC236}">
              <a16:creationId xmlns:a16="http://schemas.microsoft.com/office/drawing/2014/main" id="{06E0487B-1438-46CB-B280-A4395D2ADAB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8" name="テキスト ボックス 817">
          <a:extLst>
            <a:ext uri="{FF2B5EF4-FFF2-40B4-BE49-F238E27FC236}">
              <a16:creationId xmlns:a16="http://schemas.microsoft.com/office/drawing/2014/main" id="{143621E3-C291-4629-A510-2E54618F778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9" name="直線コネクタ 818">
          <a:extLst>
            <a:ext uri="{FF2B5EF4-FFF2-40B4-BE49-F238E27FC236}">
              <a16:creationId xmlns:a16="http://schemas.microsoft.com/office/drawing/2014/main" id="{DA3C8898-29F5-4F13-B845-2C834D12604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0" name="直線コネクタ 819">
          <a:extLst>
            <a:ext uri="{FF2B5EF4-FFF2-40B4-BE49-F238E27FC236}">
              <a16:creationId xmlns:a16="http://schemas.microsoft.com/office/drawing/2014/main" id="{CF2047A6-4ADC-410F-AF16-55AACD18ACC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1" name="テキスト ボックス 820">
          <a:extLst>
            <a:ext uri="{FF2B5EF4-FFF2-40B4-BE49-F238E27FC236}">
              <a16:creationId xmlns:a16="http://schemas.microsoft.com/office/drawing/2014/main" id="{2C4F33D4-1561-4D03-956A-6837FDA1874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2" name="直線コネクタ 821">
          <a:extLst>
            <a:ext uri="{FF2B5EF4-FFF2-40B4-BE49-F238E27FC236}">
              <a16:creationId xmlns:a16="http://schemas.microsoft.com/office/drawing/2014/main" id="{C725C0A2-15F4-47DC-9C5B-95C4A63E3757}"/>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3" name="テキスト ボックス 822">
          <a:extLst>
            <a:ext uri="{FF2B5EF4-FFF2-40B4-BE49-F238E27FC236}">
              <a16:creationId xmlns:a16="http://schemas.microsoft.com/office/drawing/2014/main" id="{1BD8D134-67BF-4FBE-9CC1-0D20A6AE168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4" name="直線コネクタ 823">
          <a:extLst>
            <a:ext uri="{FF2B5EF4-FFF2-40B4-BE49-F238E27FC236}">
              <a16:creationId xmlns:a16="http://schemas.microsoft.com/office/drawing/2014/main" id="{AC4D45D4-4E51-4AA1-BBA3-8D32524F4A4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5" name="テキスト ボックス 824">
          <a:extLst>
            <a:ext uri="{FF2B5EF4-FFF2-40B4-BE49-F238E27FC236}">
              <a16:creationId xmlns:a16="http://schemas.microsoft.com/office/drawing/2014/main" id="{D9CEE5BD-C66F-4F1C-8852-1041D2DC33E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6" name="直線コネクタ 825">
          <a:extLst>
            <a:ext uri="{FF2B5EF4-FFF2-40B4-BE49-F238E27FC236}">
              <a16:creationId xmlns:a16="http://schemas.microsoft.com/office/drawing/2014/main" id="{1C570BAC-A3DF-4E14-9650-88EA174B1DD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7" name="テキスト ボックス 826">
          <a:extLst>
            <a:ext uri="{FF2B5EF4-FFF2-40B4-BE49-F238E27FC236}">
              <a16:creationId xmlns:a16="http://schemas.microsoft.com/office/drawing/2014/main" id="{92F52A34-35E4-4F49-B84E-F6EB78DAF71D}"/>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8" name="直線コネクタ 827">
          <a:extLst>
            <a:ext uri="{FF2B5EF4-FFF2-40B4-BE49-F238E27FC236}">
              <a16:creationId xmlns:a16="http://schemas.microsoft.com/office/drawing/2014/main" id="{2570E87E-8F5D-4A57-BFB7-8CA9EAF6438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9" name="テキスト ボックス 828">
          <a:extLst>
            <a:ext uri="{FF2B5EF4-FFF2-40B4-BE49-F238E27FC236}">
              <a16:creationId xmlns:a16="http://schemas.microsoft.com/office/drawing/2014/main" id="{A56E36DC-9FE8-4520-A7B6-F341D15BEAF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0" name="直線コネクタ 829">
          <a:extLst>
            <a:ext uri="{FF2B5EF4-FFF2-40B4-BE49-F238E27FC236}">
              <a16:creationId xmlns:a16="http://schemas.microsoft.com/office/drawing/2014/main" id="{E9B843A9-FA05-4157-9D7A-F36139353B3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1" name="テキスト ボックス 830">
          <a:extLst>
            <a:ext uri="{FF2B5EF4-FFF2-40B4-BE49-F238E27FC236}">
              <a16:creationId xmlns:a16="http://schemas.microsoft.com/office/drawing/2014/main" id="{A4196D20-1A56-47C3-9E65-13872A80065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2" name="【庁舎】&#10;一人当たり面積グラフ枠">
          <a:extLst>
            <a:ext uri="{FF2B5EF4-FFF2-40B4-BE49-F238E27FC236}">
              <a16:creationId xmlns:a16="http://schemas.microsoft.com/office/drawing/2014/main" id="{F4B78E3A-9B3B-4CC8-9F0A-1F00809DDCD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148589</xdr:rowOff>
    </xdr:to>
    <xdr:cxnSp macro="">
      <xdr:nvCxnSpPr>
        <xdr:cNvPr id="833" name="直線コネクタ 832">
          <a:extLst>
            <a:ext uri="{FF2B5EF4-FFF2-40B4-BE49-F238E27FC236}">
              <a16:creationId xmlns:a16="http://schemas.microsoft.com/office/drawing/2014/main" id="{D61A6EAD-421B-4E1B-9522-82795F4252F7}"/>
            </a:ext>
          </a:extLst>
        </xdr:cNvPr>
        <xdr:cNvCxnSpPr/>
      </xdr:nvCxnSpPr>
      <xdr:spPr>
        <a:xfrm flipV="1">
          <a:off x="22160864" y="17213580"/>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834" name="【庁舎】&#10;一人当たり面積最小値テキスト">
          <a:extLst>
            <a:ext uri="{FF2B5EF4-FFF2-40B4-BE49-F238E27FC236}">
              <a16:creationId xmlns:a16="http://schemas.microsoft.com/office/drawing/2014/main" id="{3F1FDC57-53F4-4DD1-AC77-7A05B1ACB394}"/>
            </a:ext>
          </a:extLst>
        </xdr:cNvPr>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835" name="直線コネクタ 834">
          <a:extLst>
            <a:ext uri="{FF2B5EF4-FFF2-40B4-BE49-F238E27FC236}">
              <a16:creationId xmlns:a16="http://schemas.microsoft.com/office/drawing/2014/main" id="{9071D963-05A4-4356-A130-9CD844A89AE6}"/>
            </a:ext>
          </a:extLst>
        </xdr:cNvPr>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836" name="【庁舎】&#10;一人当たり面積最大値テキスト">
          <a:extLst>
            <a:ext uri="{FF2B5EF4-FFF2-40B4-BE49-F238E27FC236}">
              <a16:creationId xmlns:a16="http://schemas.microsoft.com/office/drawing/2014/main" id="{86D2D810-C8B8-4C11-91B6-46E35504296E}"/>
            </a:ext>
          </a:extLst>
        </xdr:cNvPr>
        <xdr:cNvSpPr txBox="1"/>
      </xdr:nvSpPr>
      <xdr:spPr>
        <a:xfrm>
          <a:off x="22199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837" name="直線コネクタ 836">
          <a:extLst>
            <a:ext uri="{FF2B5EF4-FFF2-40B4-BE49-F238E27FC236}">
              <a16:creationId xmlns:a16="http://schemas.microsoft.com/office/drawing/2014/main" id="{451B7039-92D6-4EE3-B57C-6C8876DB480B}"/>
            </a:ext>
          </a:extLst>
        </xdr:cNvPr>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140988</xdr:rowOff>
    </xdr:from>
    <xdr:ext cx="469744" cy="259045"/>
    <xdr:sp macro="" textlink="">
      <xdr:nvSpPr>
        <xdr:cNvPr id="838" name="【庁舎】&#10;一人当たり面積平均値テキスト">
          <a:extLst>
            <a:ext uri="{FF2B5EF4-FFF2-40B4-BE49-F238E27FC236}">
              <a16:creationId xmlns:a16="http://schemas.microsoft.com/office/drawing/2014/main" id="{C2E7E18F-911A-4BF8-8552-AAC28C833697}"/>
            </a:ext>
          </a:extLst>
        </xdr:cNvPr>
        <xdr:cNvSpPr txBox="1"/>
      </xdr:nvSpPr>
      <xdr:spPr>
        <a:xfrm>
          <a:off x="221996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839" name="フローチャート: 判断 838">
          <a:extLst>
            <a:ext uri="{FF2B5EF4-FFF2-40B4-BE49-F238E27FC236}">
              <a16:creationId xmlns:a16="http://schemas.microsoft.com/office/drawing/2014/main" id="{5B864FB2-239C-41B8-93C8-5D4436490536}"/>
            </a:ext>
          </a:extLst>
        </xdr:cNvPr>
        <xdr:cNvSpPr/>
      </xdr:nvSpPr>
      <xdr:spPr>
        <a:xfrm>
          <a:off x="22110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162561</xdr:rowOff>
    </xdr:from>
    <xdr:to>
      <xdr:col>112</xdr:col>
      <xdr:colOff>38100</xdr:colOff>
      <xdr:row>105</xdr:row>
      <xdr:rowOff>92711</xdr:rowOff>
    </xdr:to>
    <xdr:sp macro="" textlink="">
      <xdr:nvSpPr>
        <xdr:cNvPr id="840" name="フローチャート: 判断 839">
          <a:extLst>
            <a:ext uri="{FF2B5EF4-FFF2-40B4-BE49-F238E27FC236}">
              <a16:creationId xmlns:a16="http://schemas.microsoft.com/office/drawing/2014/main" id="{0D10D2CA-8BBF-445C-AB46-203B5BBAB40E}"/>
            </a:ext>
          </a:extLst>
        </xdr:cNvPr>
        <xdr:cNvSpPr/>
      </xdr:nvSpPr>
      <xdr:spPr>
        <a:xfrm>
          <a:off x="21272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21589</xdr:rowOff>
    </xdr:from>
    <xdr:to>
      <xdr:col>107</xdr:col>
      <xdr:colOff>101600</xdr:colOff>
      <xdr:row>104</xdr:row>
      <xdr:rowOff>123189</xdr:rowOff>
    </xdr:to>
    <xdr:sp macro="" textlink="">
      <xdr:nvSpPr>
        <xdr:cNvPr id="841" name="フローチャート: 判断 840">
          <a:extLst>
            <a:ext uri="{FF2B5EF4-FFF2-40B4-BE49-F238E27FC236}">
              <a16:creationId xmlns:a16="http://schemas.microsoft.com/office/drawing/2014/main" id="{FB7070A3-E28C-4B07-AA9C-B4652B8A747E}"/>
            </a:ext>
          </a:extLst>
        </xdr:cNvPr>
        <xdr:cNvSpPr/>
      </xdr:nvSpPr>
      <xdr:spPr>
        <a:xfrm>
          <a:off x="20383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154939</xdr:rowOff>
    </xdr:from>
    <xdr:to>
      <xdr:col>102</xdr:col>
      <xdr:colOff>165100</xdr:colOff>
      <xdr:row>104</xdr:row>
      <xdr:rowOff>85089</xdr:rowOff>
    </xdr:to>
    <xdr:sp macro="" textlink="">
      <xdr:nvSpPr>
        <xdr:cNvPr id="842" name="フローチャート: 判断 841">
          <a:extLst>
            <a:ext uri="{FF2B5EF4-FFF2-40B4-BE49-F238E27FC236}">
              <a16:creationId xmlns:a16="http://schemas.microsoft.com/office/drawing/2014/main" id="{2D9CEDDE-CBF1-4A9F-95D7-D329102DBC74}"/>
            </a:ext>
          </a:extLst>
        </xdr:cNvPr>
        <xdr:cNvSpPr/>
      </xdr:nvSpPr>
      <xdr:spPr>
        <a:xfrm>
          <a:off x="19494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120650</xdr:rowOff>
    </xdr:from>
    <xdr:to>
      <xdr:col>98</xdr:col>
      <xdr:colOff>38100</xdr:colOff>
      <xdr:row>104</xdr:row>
      <xdr:rowOff>50800</xdr:rowOff>
    </xdr:to>
    <xdr:sp macro="" textlink="">
      <xdr:nvSpPr>
        <xdr:cNvPr id="843" name="フローチャート: 判断 842">
          <a:extLst>
            <a:ext uri="{FF2B5EF4-FFF2-40B4-BE49-F238E27FC236}">
              <a16:creationId xmlns:a16="http://schemas.microsoft.com/office/drawing/2014/main" id="{9ACB27E3-CB95-4043-AF56-DBE4623CE7A1}"/>
            </a:ext>
          </a:extLst>
        </xdr:cNvPr>
        <xdr:cNvSpPr/>
      </xdr:nvSpPr>
      <xdr:spPr>
        <a:xfrm>
          <a:off x="18605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6AAE109D-1E39-461C-B181-1B4C1C84FBC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7294FCE2-7CF4-415F-9E82-169599C981B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D431F454-B74C-401B-B489-2536A3E5671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15C33231-0FE9-4E8D-BA33-BBD918B2922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8" name="テキスト ボックス 847">
          <a:extLst>
            <a:ext uri="{FF2B5EF4-FFF2-40B4-BE49-F238E27FC236}">
              <a16:creationId xmlns:a16="http://schemas.microsoft.com/office/drawing/2014/main" id="{183D9CFF-31F2-4583-A60B-68478006F60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101600</xdr:rowOff>
    </xdr:from>
    <xdr:to>
      <xdr:col>116</xdr:col>
      <xdr:colOff>114300</xdr:colOff>
      <xdr:row>105</xdr:row>
      <xdr:rowOff>31750</xdr:rowOff>
    </xdr:to>
    <xdr:sp macro="" textlink="">
      <xdr:nvSpPr>
        <xdr:cNvPr id="849" name="楕円 848">
          <a:extLst>
            <a:ext uri="{FF2B5EF4-FFF2-40B4-BE49-F238E27FC236}">
              <a16:creationId xmlns:a16="http://schemas.microsoft.com/office/drawing/2014/main" id="{08C8B4C8-3C84-4457-A404-693AE59A75A0}"/>
            </a:ext>
          </a:extLst>
        </xdr:cNvPr>
        <xdr:cNvSpPr/>
      </xdr:nvSpPr>
      <xdr:spPr>
        <a:xfrm>
          <a:off x="221107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124477</xdr:rowOff>
    </xdr:from>
    <xdr:ext cx="469744" cy="259045"/>
    <xdr:sp macro="" textlink="">
      <xdr:nvSpPr>
        <xdr:cNvPr id="850" name="【庁舎】&#10;一人当たり面積該当値テキスト">
          <a:extLst>
            <a:ext uri="{FF2B5EF4-FFF2-40B4-BE49-F238E27FC236}">
              <a16:creationId xmlns:a16="http://schemas.microsoft.com/office/drawing/2014/main" id="{226E2557-504D-444B-AD9D-7A36630B5BA8}"/>
            </a:ext>
          </a:extLst>
        </xdr:cNvPr>
        <xdr:cNvSpPr txBox="1"/>
      </xdr:nvSpPr>
      <xdr:spPr>
        <a:xfrm>
          <a:off x="22199600"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105411</xdr:rowOff>
    </xdr:from>
    <xdr:to>
      <xdr:col>112</xdr:col>
      <xdr:colOff>38100</xdr:colOff>
      <xdr:row>105</xdr:row>
      <xdr:rowOff>35561</xdr:rowOff>
    </xdr:to>
    <xdr:sp macro="" textlink="">
      <xdr:nvSpPr>
        <xdr:cNvPr id="851" name="楕円 850">
          <a:extLst>
            <a:ext uri="{FF2B5EF4-FFF2-40B4-BE49-F238E27FC236}">
              <a16:creationId xmlns:a16="http://schemas.microsoft.com/office/drawing/2014/main" id="{B73A66C4-7912-448D-8B6B-A1727AE348E1}"/>
            </a:ext>
          </a:extLst>
        </xdr:cNvPr>
        <xdr:cNvSpPr/>
      </xdr:nvSpPr>
      <xdr:spPr>
        <a:xfrm>
          <a:off x="21272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152400</xdr:rowOff>
    </xdr:from>
    <xdr:to>
      <xdr:col>116</xdr:col>
      <xdr:colOff>63500</xdr:colOff>
      <xdr:row>104</xdr:row>
      <xdr:rowOff>156211</xdr:rowOff>
    </xdr:to>
    <xdr:cxnSp macro="">
      <xdr:nvCxnSpPr>
        <xdr:cNvPr id="852" name="直線コネクタ 851">
          <a:extLst>
            <a:ext uri="{FF2B5EF4-FFF2-40B4-BE49-F238E27FC236}">
              <a16:creationId xmlns:a16="http://schemas.microsoft.com/office/drawing/2014/main" id="{9DCDE302-D879-425F-831E-31547EAF186B}"/>
            </a:ext>
          </a:extLst>
        </xdr:cNvPr>
        <xdr:cNvCxnSpPr/>
      </xdr:nvCxnSpPr>
      <xdr:spPr>
        <a:xfrm flipV="1">
          <a:off x="21323300" y="179832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105411</xdr:rowOff>
    </xdr:from>
    <xdr:to>
      <xdr:col>107</xdr:col>
      <xdr:colOff>101600</xdr:colOff>
      <xdr:row>105</xdr:row>
      <xdr:rowOff>35561</xdr:rowOff>
    </xdr:to>
    <xdr:sp macro="" textlink="">
      <xdr:nvSpPr>
        <xdr:cNvPr id="853" name="楕円 852">
          <a:extLst>
            <a:ext uri="{FF2B5EF4-FFF2-40B4-BE49-F238E27FC236}">
              <a16:creationId xmlns:a16="http://schemas.microsoft.com/office/drawing/2014/main" id="{1652FABA-ABCE-49E3-ADCD-6B76C7AFEB47}"/>
            </a:ext>
          </a:extLst>
        </xdr:cNvPr>
        <xdr:cNvSpPr/>
      </xdr:nvSpPr>
      <xdr:spPr>
        <a:xfrm>
          <a:off x="20383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156211</xdr:rowOff>
    </xdr:from>
    <xdr:to>
      <xdr:col>111</xdr:col>
      <xdr:colOff>177800</xdr:colOff>
      <xdr:row>104</xdr:row>
      <xdr:rowOff>156211</xdr:rowOff>
    </xdr:to>
    <xdr:cxnSp macro="">
      <xdr:nvCxnSpPr>
        <xdr:cNvPr id="854" name="直線コネクタ 853">
          <a:extLst>
            <a:ext uri="{FF2B5EF4-FFF2-40B4-BE49-F238E27FC236}">
              <a16:creationId xmlns:a16="http://schemas.microsoft.com/office/drawing/2014/main" id="{3C6555C7-B943-49C5-920E-3E8E394377DF}"/>
            </a:ext>
          </a:extLst>
        </xdr:cNvPr>
        <xdr:cNvCxnSpPr/>
      </xdr:nvCxnSpPr>
      <xdr:spPr>
        <a:xfrm>
          <a:off x="20434300" y="179870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83838</xdr:rowOff>
    </xdr:from>
    <xdr:ext cx="469744" cy="259045"/>
    <xdr:sp macro="" textlink="">
      <xdr:nvSpPr>
        <xdr:cNvPr id="855" name="n_1aveValue【庁舎】&#10;一人当たり面積">
          <a:extLst>
            <a:ext uri="{FF2B5EF4-FFF2-40B4-BE49-F238E27FC236}">
              <a16:creationId xmlns:a16="http://schemas.microsoft.com/office/drawing/2014/main" id="{A07AF1BD-82A6-4196-8023-FD6C87779697}"/>
            </a:ext>
          </a:extLst>
        </xdr:cNvPr>
        <xdr:cNvSpPr txBox="1"/>
      </xdr:nvSpPr>
      <xdr:spPr>
        <a:xfrm>
          <a:off x="210757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139716</xdr:rowOff>
    </xdr:from>
    <xdr:ext cx="469744" cy="259045"/>
    <xdr:sp macro="" textlink="">
      <xdr:nvSpPr>
        <xdr:cNvPr id="856" name="n_2aveValue【庁舎】&#10;一人当たり面積">
          <a:extLst>
            <a:ext uri="{FF2B5EF4-FFF2-40B4-BE49-F238E27FC236}">
              <a16:creationId xmlns:a16="http://schemas.microsoft.com/office/drawing/2014/main" id="{6FBA57EA-2F1B-4973-9498-928F5D6DFA92}"/>
            </a:ext>
          </a:extLst>
        </xdr:cNvPr>
        <xdr:cNvSpPr txBox="1"/>
      </xdr:nvSpPr>
      <xdr:spPr>
        <a:xfrm>
          <a:off x="20199427" y="1762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101616</xdr:rowOff>
    </xdr:from>
    <xdr:ext cx="469744" cy="259045"/>
    <xdr:sp macro="" textlink="">
      <xdr:nvSpPr>
        <xdr:cNvPr id="857" name="n_3aveValue【庁舎】&#10;一人当たり面積">
          <a:extLst>
            <a:ext uri="{FF2B5EF4-FFF2-40B4-BE49-F238E27FC236}">
              <a16:creationId xmlns:a16="http://schemas.microsoft.com/office/drawing/2014/main" id="{7F27DF48-34AF-4E4D-9F36-69F59FEE73C5}"/>
            </a:ext>
          </a:extLst>
        </xdr:cNvPr>
        <xdr:cNvSpPr txBox="1"/>
      </xdr:nvSpPr>
      <xdr:spPr>
        <a:xfrm>
          <a:off x="19310427" y="1758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67327</xdr:rowOff>
    </xdr:from>
    <xdr:ext cx="469744" cy="259045"/>
    <xdr:sp macro="" textlink="">
      <xdr:nvSpPr>
        <xdr:cNvPr id="858" name="n_4aveValue【庁舎】&#10;一人当たり面積">
          <a:extLst>
            <a:ext uri="{FF2B5EF4-FFF2-40B4-BE49-F238E27FC236}">
              <a16:creationId xmlns:a16="http://schemas.microsoft.com/office/drawing/2014/main" id="{B57026AE-E34D-4BD9-9A12-5750B4E49608}"/>
            </a:ext>
          </a:extLst>
        </xdr:cNvPr>
        <xdr:cNvSpPr txBox="1"/>
      </xdr:nvSpPr>
      <xdr:spPr>
        <a:xfrm>
          <a:off x="18421427"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52088</xdr:rowOff>
    </xdr:from>
    <xdr:ext cx="469744" cy="259045"/>
    <xdr:sp macro="" textlink="">
      <xdr:nvSpPr>
        <xdr:cNvPr id="859" name="n_1mainValue【庁舎】&#10;一人当たり面積">
          <a:extLst>
            <a:ext uri="{FF2B5EF4-FFF2-40B4-BE49-F238E27FC236}">
              <a16:creationId xmlns:a16="http://schemas.microsoft.com/office/drawing/2014/main" id="{36BB8880-1E1E-47FA-8B86-4417A4CF319A}"/>
            </a:ext>
          </a:extLst>
        </xdr:cNvPr>
        <xdr:cNvSpPr txBox="1"/>
      </xdr:nvSpPr>
      <xdr:spPr>
        <a:xfrm>
          <a:off x="210757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26688</xdr:rowOff>
    </xdr:from>
    <xdr:ext cx="469744" cy="259045"/>
    <xdr:sp macro="" textlink="">
      <xdr:nvSpPr>
        <xdr:cNvPr id="860" name="n_2mainValue【庁舎】&#10;一人当たり面積">
          <a:extLst>
            <a:ext uri="{FF2B5EF4-FFF2-40B4-BE49-F238E27FC236}">
              <a16:creationId xmlns:a16="http://schemas.microsoft.com/office/drawing/2014/main" id="{33C06BE3-0A6B-4A6B-88D1-F252A9DF659D}"/>
            </a:ext>
          </a:extLst>
        </xdr:cNvPr>
        <xdr:cNvSpPr txBox="1"/>
      </xdr:nvSpPr>
      <xdr:spPr>
        <a:xfrm>
          <a:off x="20199427" y="180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a:extLst>
            <a:ext uri="{FF2B5EF4-FFF2-40B4-BE49-F238E27FC236}">
              <a16:creationId xmlns:a16="http://schemas.microsoft.com/office/drawing/2014/main" id="{3A7E671F-A9F1-4259-9259-A8332EE0BBC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a:extLst>
            <a:ext uri="{FF2B5EF4-FFF2-40B4-BE49-F238E27FC236}">
              <a16:creationId xmlns:a16="http://schemas.microsoft.com/office/drawing/2014/main" id="{FEECB2F2-8D6B-41FF-8D8F-569DCAF084A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3" name="テキスト ボックス 862">
          <a:extLst>
            <a:ext uri="{FF2B5EF4-FFF2-40B4-BE49-F238E27FC236}">
              <a16:creationId xmlns:a16="http://schemas.microsoft.com/office/drawing/2014/main" id="{613B0D7B-ECE2-4416-8411-DFCDFDD15D4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類似団体と比較して有形固定資産減価償却率が比較的低い施設は、図書館（</a:t>
          </a:r>
          <a:r>
            <a:rPr kumimoji="1" lang="en-US" altLang="ja-JP" sz="1300">
              <a:latin typeface="ＭＳ Ｐゴシック" panose="020B0600070205080204" pitchFamily="50" charset="-128"/>
              <a:ea typeface="ＭＳ Ｐゴシック" panose="020B0600070205080204" pitchFamily="50" charset="-128"/>
            </a:rPr>
            <a:t>13.9</a:t>
          </a:r>
          <a:r>
            <a:rPr kumimoji="1" lang="ja-JP" altLang="en-US" sz="1300">
              <a:latin typeface="ＭＳ Ｐゴシック" panose="020B0600070205080204" pitchFamily="50" charset="-128"/>
              <a:ea typeface="ＭＳ Ｐゴシック" panose="020B0600070205080204" pitchFamily="50" charset="-128"/>
            </a:rPr>
            <a:t>％）で類似団体中</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位、体育館・プール（</a:t>
          </a:r>
          <a:r>
            <a:rPr kumimoji="1" lang="en-US" altLang="ja-JP" sz="1300">
              <a:latin typeface="ＭＳ Ｐゴシック" panose="020B0600070205080204" pitchFamily="50" charset="-128"/>
              <a:ea typeface="ＭＳ Ｐゴシック" panose="020B0600070205080204" pitchFamily="50" charset="-128"/>
            </a:rPr>
            <a:t>28.4</a:t>
          </a:r>
          <a:r>
            <a:rPr kumimoji="1" lang="ja-JP" altLang="en-US" sz="1300">
              <a:latin typeface="ＭＳ Ｐゴシック" panose="020B0600070205080204" pitchFamily="50" charset="-128"/>
              <a:ea typeface="ＭＳ Ｐゴシック" panose="020B0600070205080204" pitchFamily="50" charset="-128"/>
            </a:rPr>
            <a:t>％）で類似団体中</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位となっている。図書館は平成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年度に複合施設の一部改修を経て平成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年度にオープンしたことや体育館を平成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年度に改築したことから、取得価格が増加し、減価償却率が低くなっている。</a:t>
          </a:r>
        </a:p>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類似団体と比較して有形固定資産減価償却率が比較的高い施設は、市民会館（</a:t>
          </a:r>
          <a:r>
            <a:rPr kumimoji="1" lang="en-US" altLang="ja-JP" sz="1300">
              <a:latin typeface="ＭＳ Ｐゴシック" panose="020B0600070205080204" pitchFamily="50" charset="-128"/>
              <a:ea typeface="ＭＳ Ｐゴシック" panose="020B0600070205080204" pitchFamily="50" charset="-128"/>
            </a:rPr>
            <a:t>92.2</a:t>
          </a:r>
          <a:r>
            <a:rPr kumimoji="1" lang="ja-JP" altLang="en-US" sz="1300">
              <a:latin typeface="ＭＳ Ｐゴシック" panose="020B0600070205080204" pitchFamily="50" charset="-128"/>
              <a:ea typeface="ＭＳ Ｐゴシック" panose="020B0600070205080204" pitchFamily="50" charset="-128"/>
            </a:rPr>
            <a:t>％）で類似団体中</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位、保健センター（</a:t>
          </a:r>
          <a:r>
            <a:rPr kumimoji="1" lang="en-US" altLang="ja-JP" sz="1300">
              <a:latin typeface="ＭＳ Ｐゴシック" panose="020B0600070205080204" pitchFamily="50" charset="-128"/>
              <a:ea typeface="ＭＳ Ｐゴシック" panose="020B0600070205080204" pitchFamily="50" charset="-128"/>
            </a:rPr>
            <a:t>87.8</a:t>
          </a:r>
          <a:r>
            <a:rPr kumimoji="1" lang="ja-JP" altLang="en-US" sz="1300">
              <a:latin typeface="ＭＳ Ｐゴシック" panose="020B0600070205080204" pitchFamily="50" charset="-128"/>
              <a:ea typeface="ＭＳ Ｐゴシック" panose="020B0600070205080204" pitchFamily="50" charset="-128"/>
            </a:rPr>
            <a:t>％）で類似団体中</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位となっている。市民会館は昭和</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年度、保健センターは昭和</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年度に供用開始されており、当該建物付属設備のほとんどが耐用年数を超えているため、減価償却率が高くなっている。市民会館は今後耐震改修が予定されており、今後の資産の管理に当たっては、公共施設等総合管理計画や個別施設計画等に基づき、施設の老朽化の状況と適切な施設サービスの提供水準、負債とのバランスを見ながら取り組みを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28"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93</v>
      </c>
      <c r="AZ4" s="412"/>
      <c r="BA4" s="412"/>
      <c r="BB4" s="412"/>
      <c r="BC4" s="412"/>
      <c r="BD4" s="412"/>
      <c r="BE4" s="412"/>
      <c r="BF4" s="412"/>
      <c r="BG4" s="412"/>
      <c r="BH4" s="412"/>
      <c r="BI4" s="412"/>
      <c r="BJ4" s="412"/>
      <c r="BK4" s="412"/>
      <c r="BL4" s="412"/>
      <c r="BM4" s="413"/>
      <c r="BN4" s="414">
        <v>81293466</v>
      </c>
      <c r="BO4" s="415"/>
      <c r="BP4" s="415"/>
      <c r="BQ4" s="415"/>
      <c r="BR4" s="415"/>
      <c r="BS4" s="415"/>
      <c r="BT4" s="415"/>
      <c r="BU4" s="416"/>
      <c r="BV4" s="414">
        <v>86021992</v>
      </c>
      <c r="BW4" s="415"/>
      <c r="BX4" s="415"/>
      <c r="BY4" s="415"/>
      <c r="BZ4" s="415"/>
      <c r="CA4" s="415"/>
      <c r="CB4" s="415"/>
      <c r="CC4" s="416"/>
      <c r="CD4" s="585" t="s">
        <v>94</v>
      </c>
      <c r="CE4" s="586"/>
      <c r="CF4" s="586"/>
      <c r="CG4" s="586"/>
      <c r="CH4" s="586"/>
      <c r="CI4" s="586"/>
      <c r="CJ4" s="586"/>
      <c r="CK4" s="586"/>
      <c r="CL4" s="586"/>
      <c r="CM4" s="586"/>
      <c r="CN4" s="586"/>
      <c r="CO4" s="586"/>
      <c r="CP4" s="586"/>
      <c r="CQ4" s="586"/>
      <c r="CR4" s="586"/>
      <c r="CS4" s="587"/>
      <c r="CT4" s="588">
        <v>5.0999999999999996</v>
      </c>
      <c r="CU4" s="589"/>
      <c r="CV4" s="589"/>
      <c r="CW4" s="589"/>
      <c r="CX4" s="589"/>
      <c r="CY4" s="589"/>
      <c r="CZ4" s="589"/>
      <c r="DA4" s="590"/>
      <c r="DB4" s="588">
        <v>3.2</v>
      </c>
      <c r="DC4" s="589"/>
      <c r="DD4" s="589"/>
      <c r="DE4" s="589"/>
      <c r="DF4" s="589"/>
      <c r="DG4" s="589"/>
      <c r="DH4" s="589"/>
      <c r="DI4" s="590"/>
    </row>
    <row r="5" spans="1:119" ht="18.75" customHeight="1" x14ac:dyDescent="0.15">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95</v>
      </c>
      <c r="AN5" s="393"/>
      <c r="AO5" s="393"/>
      <c r="AP5" s="393"/>
      <c r="AQ5" s="393"/>
      <c r="AR5" s="393"/>
      <c r="AS5" s="393"/>
      <c r="AT5" s="394"/>
      <c r="AU5" s="466" t="s">
        <v>96</v>
      </c>
      <c r="AV5" s="467"/>
      <c r="AW5" s="467"/>
      <c r="AX5" s="467"/>
      <c r="AY5" s="399" t="s">
        <v>97</v>
      </c>
      <c r="AZ5" s="400"/>
      <c r="BA5" s="400"/>
      <c r="BB5" s="400"/>
      <c r="BC5" s="400"/>
      <c r="BD5" s="400"/>
      <c r="BE5" s="400"/>
      <c r="BF5" s="400"/>
      <c r="BG5" s="400"/>
      <c r="BH5" s="400"/>
      <c r="BI5" s="400"/>
      <c r="BJ5" s="400"/>
      <c r="BK5" s="400"/>
      <c r="BL5" s="400"/>
      <c r="BM5" s="401"/>
      <c r="BN5" s="419">
        <v>78574481</v>
      </c>
      <c r="BO5" s="420"/>
      <c r="BP5" s="420"/>
      <c r="BQ5" s="420"/>
      <c r="BR5" s="420"/>
      <c r="BS5" s="420"/>
      <c r="BT5" s="420"/>
      <c r="BU5" s="421"/>
      <c r="BV5" s="419">
        <v>82992341</v>
      </c>
      <c r="BW5" s="420"/>
      <c r="BX5" s="420"/>
      <c r="BY5" s="420"/>
      <c r="BZ5" s="420"/>
      <c r="CA5" s="420"/>
      <c r="CB5" s="420"/>
      <c r="CC5" s="421"/>
      <c r="CD5" s="428" t="s">
        <v>98</v>
      </c>
      <c r="CE5" s="373"/>
      <c r="CF5" s="373"/>
      <c r="CG5" s="373"/>
      <c r="CH5" s="373"/>
      <c r="CI5" s="373"/>
      <c r="CJ5" s="373"/>
      <c r="CK5" s="373"/>
      <c r="CL5" s="373"/>
      <c r="CM5" s="373"/>
      <c r="CN5" s="373"/>
      <c r="CO5" s="373"/>
      <c r="CP5" s="373"/>
      <c r="CQ5" s="373"/>
      <c r="CR5" s="373"/>
      <c r="CS5" s="429"/>
      <c r="CT5" s="389">
        <v>91.1</v>
      </c>
      <c r="CU5" s="390"/>
      <c r="CV5" s="390"/>
      <c r="CW5" s="390"/>
      <c r="CX5" s="390"/>
      <c r="CY5" s="390"/>
      <c r="CZ5" s="390"/>
      <c r="DA5" s="391"/>
      <c r="DB5" s="389">
        <v>88.7</v>
      </c>
      <c r="DC5" s="390"/>
      <c r="DD5" s="390"/>
      <c r="DE5" s="390"/>
      <c r="DF5" s="390"/>
      <c r="DG5" s="390"/>
      <c r="DH5" s="390"/>
      <c r="DI5" s="391"/>
    </row>
    <row r="6" spans="1:119" ht="18.75" customHeight="1" x14ac:dyDescent="0.15">
      <c r="A6" s="181"/>
      <c r="B6" s="565" t="s">
        <v>99</v>
      </c>
      <c r="C6" s="443"/>
      <c r="D6" s="443"/>
      <c r="E6" s="566"/>
      <c r="F6" s="566"/>
      <c r="G6" s="566"/>
      <c r="H6" s="566"/>
      <c r="I6" s="566"/>
      <c r="J6" s="566"/>
      <c r="K6" s="566"/>
      <c r="L6" s="566" t="s">
        <v>100</v>
      </c>
      <c r="M6" s="566"/>
      <c r="N6" s="566"/>
      <c r="O6" s="566"/>
      <c r="P6" s="566"/>
      <c r="Q6" s="566"/>
      <c r="R6" s="441"/>
      <c r="S6" s="441"/>
      <c r="T6" s="441"/>
      <c r="U6" s="441"/>
      <c r="V6" s="572"/>
      <c r="W6" s="500" t="s">
        <v>101</v>
      </c>
      <c r="X6" s="442"/>
      <c r="Y6" s="442"/>
      <c r="Z6" s="442"/>
      <c r="AA6" s="442"/>
      <c r="AB6" s="443"/>
      <c r="AC6" s="577" t="s">
        <v>102</v>
      </c>
      <c r="AD6" s="578"/>
      <c r="AE6" s="578"/>
      <c r="AF6" s="578"/>
      <c r="AG6" s="578"/>
      <c r="AH6" s="578"/>
      <c r="AI6" s="578"/>
      <c r="AJ6" s="578"/>
      <c r="AK6" s="578"/>
      <c r="AL6" s="579"/>
      <c r="AM6" s="478" t="s">
        <v>103</v>
      </c>
      <c r="AN6" s="393"/>
      <c r="AO6" s="393"/>
      <c r="AP6" s="393"/>
      <c r="AQ6" s="393"/>
      <c r="AR6" s="393"/>
      <c r="AS6" s="393"/>
      <c r="AT6" s="394"/>
      <c r="AU6" s="466" t="s">
        <v>96</v>
      </c>
      <c r="AV6" s="467"/>
      <c r="AW6" s="467"/>
      <c r="AX6" s="467"/>
      <c r="AY6" s="399" t="s">
        <v>104</v>
      </c>
      <c r="AZ6" s="400"/>
      <c r="BA6" s="400"/>
      <c r="BB6" s="400"/>
      <c r="BC6" s="400"/>
      <c r="BD6" s="400"/>
      <c r="BE6" s="400"/>
      <c r="BF6" s="400"/>
      <c r="BG6" s="400"/>
      <c r="BH6" s="400"/>
      <c r="BI6" s="400"/>
      <c r="BJ6" s="400"/>
      <c r="BK6" s="400"/>
      <c r="BL6" s="400"/>
      <c r="BM6" s="401"/>
      <c r="BN6" s="419">
        <v>2718985</v>
      </c>
      <c r="BO6" s="420"/>
      <c r="BP6" s="420"/>
      <c r="BQ6" s="420"/>
      <c r="BR6" s="420"/>
      <c r="BS6" s="420"/>
      <c r="BT6" s="420"/>
      <c r="BU6" s="421"/>
      <c r="BV6" s="419">
        <v>3029651</v>
      </c>
      <c r="BW6" s="420"/>
      <c r="BX6" s="420"/>
      <c r="BY6" s="420"/>
      <c r="BZ6" s="420"/>
      <c r="CA6" s="420"/>
      <c r="CB6" s="420"/>
      <c r="CC6" s="421"/>
      <c r="CD6" s="428" t="s">
        <v>105</v>
      </c>
      <c r="CE6" s="373"/>
      <c r="CF6" s="373"/>
      <c r="CG6" s="373"/>
      <c r="CH6" s="373"/>
      <c r="CI6" s="373"/>
      <c r="CJ6" s="373"/>
      <c r="CK6" s="373"/>
      <c r="CL6" s="373"/>
      <c r="CM6" s="373"/>
      <c r="CN6" s="373"/>
      <c r="CO6" s="373"/>
      <c r="CP6" s="373"/>
      <c r="CQ6" s="373"/>
      <c r="CR6" s="373"/>
      <c r="CS6" s="429"/>
      <c r="CT6" s="562">
        <v>92.5</v>
      </c>
      <c r="CU6" s="563"/>
      <c r="CV6" s="563"/>
      <c r="CW6" s="563"/>
      <c r="CX6" s="563"/>
      <c r="CY6" s="563"/>
      <c r="CZ6" s="563"/>
      <c r="DA6" s="564"/>
      <c r="DB6" s="562">
        <v>92.3</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106</v>
      </c>
      <c r="AN7" s="393"/>
      <c r="AO7" s="393"/>
      <c r="AP7" s="393"/>
      <c r="AQ7" s="393"/>
      <c r="AR7" s="393"/>
      <c r="AS7" s="393"/>
      <c r="AT7" s="394"/>
      <c r="AU7" s="466" t="s">
        <v>107</v>
      </c>
      <c r="AV7" s="467"/>
      <c r="AW7" s="467"/>
      <c r="AX7" s="467"/>
      <c r="AY7" s="399" t="s">
        <v>108</v>
      </c>
      <c r="AZ7" s="400"/>
      <c r="BA7" s="400"/>
      <c r="BB7" s="400"/>
      <c r="BC7" s="400"/>
      <c r="BD7" s="400"/>
      <c r="BE7" s="400"/>
      <c r="BF7" s="400"/>
      <c r="BG7" s="400"/>
      <c r="BH7" s="400"/>
      <c r="BI7" s="400"/>
      <c r="BJ7" s="400"/>
      <c r="BK7" s="400"/>
      <c r="BL7" s="400"/>
      <c r="BM7" s="401"/>
      <c r="BN7" s="419">
        <v>1089855</v>
      </c>
      <c r="BO7" s="420"/>
      <c r="BP7" s="420"/>
      <c r="BQ7" s="420"/>
      <c r="BR7" s="420"/>
      <c r="BS7" s="420"/>
      <c r="BT7" s="420"/>
      <c r="BU7" s="421"/>
      <c r="BV7" s="419">
        <v>1978604</v>
      </c>
      <c r="BW7" s="420"/>
      <c r="BX7" s="420"/>
      <c r="BY7" s="420"/>
      <c r="BZ7" s="420"/>
      <c r="CA7" s="420"/>
      <c r="CB7" s="420"/>
      <c r="CC7" s="421"/>
      <c r="CD7" s="428" t="s">
        <v>109</v>
      </c>
      <c r="CE7" s="373"/>
      <c r="CF7" s="373"/>
      <c r="CG7" s="373"/>
      <c r="CH7" s="373"/>
      <c r="CI7" s="373"/>
      <c r="CJ7" s="373"/>
      <c r="CK7" s="373"/>
      <c r="CL7" s="373"/>
      <c r="CM7" s="373"/>
      <c r="CN7" s="373"/>
      <c r="CO7" s="373"/>
      <c r="CP7" s="373"/>
      <c r="CQ7" s="373"/>
      <c r="CR7" s="373"/>
      <c r="CS7" s="429"/>
      <c r="CT7" s="419">
        <v>32187220</v>
      </c>
      <c r="CU7" s="420"/>
      <c r="CV7" s="420"/>
      <c r="CW7" s="420"/>
      <c r="CX7" s="420"/>
      <c r="CY7" s="420"/>
      <c r="CZ7" s="420"/>
      <c r="DA7" s="421"/>
      <c r="DB7" s="419">
        <v>32420575</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110</v>
      </c>
      <c r="AN8" s="393"/>
      <c r="AO8" s="393"/>
      <c r="AP8" s="393"/>
      <c r="AQ8" s="393"/>
      <c r="AR8" s="393"/>
      <c r="AS8" s="393"/>
      <c r="AT8" s="394"/>
      <c r="AU8" s="466" t="s">
        <v>111</v>
      </c>
      <c r="AV8" s="467"/>
      <c r="AW8" s="467"/>
      <c r="AX8" s="467"/>
      <c r="AY8" s="399" t="s">
        <v>112</v>
      </c>
      <c r="AZ8" s="400"/>
      <c r="BA8" s="400"/>
      <c r="BB8" s="400"/>
      <c r="BC8" s="400"/>
      <c r="BD8" s="400"/>
      <c r="BE8" s="400"/>
      <c r="BF8" s="400"/>
      <c r="BG8" s="400"/>
      <c r="BH8" s="400"/>
      <c r="BI8" s="400"/>
      <c r="BJ8" s="400"/>
      <c r="BK8" s="400"/>
      <c r="BL8" s="400"/>
      <c r="BM8" s="401"/>
      <c r="BN8" s="419">
        <v>1629130</v>
      </c>
      <c r="BO8" s="420"/>
      <c r="BP8" s="420"/>
      <c r="BQ8" s="420"/>
      <c r="BR8" s="420"/>
      <c r="BS8" s="420"/>
      <c r="BT8" s="420"/>
      <c r="BU8" s="421"/>
      <c r="BV8" s="419">
        <v>1051047</v>
      </c>
      <c r="BW8" s="420"/>
      <c r="BX8" s="420"/>
      <c r="BY8" s="420"/>
      <c r="BZ8" s="420"/>
      <c r="CA8" s="420"/>
      <c r="CB8" s="420"/>
      <c r="CC8" s="421"/>
      <c r="CD8" s="428" t="s">
        <v>113</v>
      </c>
      <c r="CE8" s="373"/>
      <c r="CF8" s="373"/>
      <c r="CG8" s="373"/>
      <c r="CH8" s="373"/>
      <c r="CI8" s="373"/>
      <c r="CJ8" s="373"/>
      <c r="CK8" s="373"/>
      <c r="CL8" s="373"/>
      <c r="CM8" s="373"/>
      <c r="CN8" s="373"/>
      <c r="CO8" s="373"/>
      <c r="CP8" s="373"/>
      <c r="CQ8" s="373"/>
      <c r="CR8" s="373"/>
      <c r="CS8" s="429"/>
      <c r="CT8" s="522">
        <v>0.57999999999999996</v>
      </c>
      <c r="CU8" s="523"/>
      <c r="CV8" s="523"/>
      <c r="CW8" s="523"/>
      <c r="CX8" s="523"/>
      <c r="CY8" s="523"/>
      <c r="CZ8" s="523"/>
      <c r="DA8" s="524"/>
      <c r="DB8" s="522">
        <v>0.57999999999999996</v>
      </c>
      <c r="DC8" s="523"/>
      <c r="DD8" s="523"/>
      <c r="DE8" s="523"/>
      <c r="DF8" s="523"/>
      <c r="DG8" s="523"/>
      <c r="DH8" s="523"/>
      <c r="DI8" s="524"/>
    </row>
    <row r="9" spans="1:119" ht="18.75" customHeight="1" thickBot="1" x14ac:dyDescent="0.2">
      <c r="A9" s="181"/>
      <c r="B9" s="551" t="s">
        <v>114</v>
      </c>
      <c r="C9" s="552"/>
      <c r="D9" s="552"/>
      <c r="E9" s="552"/>
      <c r="F9" s="552"/>
      <c r="G9" s="552"/>
      <c r="H9" s="552"/>
      <c r="I9" s="552"/>
      <c r="J9" s="552"/>
      <c r="K9" s="472"/>
      <c r="L9" s="553" t="s">
        <v>115</v>
      </c>
      <c r="M9" s="554"/>
      <c r="N9" s="554"/>
      <c r="O9" s="554"/>
      <c r="P9" s="554"/>
      <c r="Q9" s="555"/>
      <c r="R9" s="556">
        <v>142752</v>
      </c>
      <c r="S9" s="557"/>
      <c r="T9" s="557"/>
      <c r="U9" s="557"/>
      <c r="V9" s="558"/>
      <c r="W9" s="488" t="s">
        <v>116</v>
      </c>
      <c r="X9" s="489"/>
      <c r="Y9" s="489"/>
      <c r="Z9" s="489"/>
      <c r="AA9" s="489"/>
      <c r="AB9" s="489"/>
      <c r="AC9" s="489"/>
      <c r="AD9" s="489"/>
      <c r="AE9" s="489"/>
      <c r="AF9" s="489"/>
      <c r="AG9" s="489"/>
      <c r="AH9" s="489"/>
      <c r="AI9" s="489"/>
      <c r="AJ9" s="489"/>
      <c r="AK9" s="489"/>
      <c r="AL9" s="559"/>
      <c r="AM9" s="478" t="s">
        <v>117</v>
      </c>
      <c r="AN9" s="393"/>
      <c r="AO9" s="393"/>
      <c r="AP9" s="393"/>
      <c r="AQ9" s="393"/>
      <c r="AR9" s="393"/>
      <c r="AS9" s="393"/>
      <c r="AT9" s="394"/>
      <c r="AU9" s="466" t="s">
        <v>118</v>
      </c>
      <c r="AV9" s="467"/>
      <c r="AW9" s="467"/>
      <c r="AX9" s="467"/>
      <c r="AY9" s="399" t="s">
        <v>119</v>
      </c>
      <c r="AZ9" s="400"/>
      <c r="BA9" s="400"/>
      <c r="BB9" s="400"/>
      <c r="BC9" s="400"/>
      <c r="BD9" s="400"/>
      <c r="BE9" s="400"/>
      <c r="BF9" s="400"/>
      <c r="BG9" s="400"/>
      <c r="BH9" s="400"/>
      <c r="BI9" s="400"/>
      <c r="BJ9" s="400"/>
      <c r="BK9" s="400"/>
      <c r="BL9" s="400"/>
      <c r="BM9" s="401"/>
      <c r="BN9" s="419">
        <v>578083</v>
      </c>
      <c r="BO9" s="420"/>
      <c r="BP9" s="420"/>
      <c r="BQ9" s="420"/>
      <c r="BR9" s="420"/>
      <c r="BS9" s="420"/>
      <c r="BT9" s="420"/>
      <c r="BU9" s="421"/>
      <c r="BV9" s="419">
        <v>-2040921</v>
      </c>
      <c r="BW9" s="420"/>
      <c r="BX9" s="420"/>
      <c r="BY9" s="420"/>
      <c r="BZ9" s="420"/>
      <c r="CA9" s="420"/>
      <c r="CB9" s="420"/>
      <c r="CC9" s="421"/>
      <c r="CD9" s="428" t="s">
        <v>120</v>
      </c>
      <c r="CE9" s="373"/>
      <c r="CF9" s="373"/>
      <c r="CG9" s="373"/>
      <c r="CH9" s="373"/>
      <c r="CI9" s="373"/>
      <c r="CJ9" s="373"/>
      <c r="CK9" s="373"/>
      <c r="CL9" s="373"/>
      <c r="CM9" s="373"/>
      <c r="CN9" s="373"/>
      <c r="CO9" s="373"/>
      <c r="CP9" s="373"/>
      <c r="CQ9" s="373"/>
      <c r="CR9" s="373"/>
      <c r="CS9" s="429"/>
      <c r="CT9" s="389">
        <v>8</v>
      </c>
      <c r="CU9" s="390"/>
      <c r="CV9" s="390"/>
      <c r="CW9" s="390"/>
      <c r="CX9" s="390"/>
      <c r="CY9" s="390"/>
      <c r="CZ9" s="390"/>
      <c r="DA9" s="391"/>
      <c r="DB9" s="389">
        <v>7.9</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121</v>
      </c>
      <c r="M10" s="393"/>
      <c r="N10" s="393"/>
      <c r="O10" s="393"/>
      <c r="P10" s="393"/>
      <c r="Q10" s="394"/>
      <c r="R10" s="395">
        <v>139279</v>
      </c>
      <c r="S10" s="396"/>
      <c r="T10" s="396"/>
      <c r="U10" s="396"/>
      <c r="V10" s="398"/>
      <c r="W10" s="560"/>
      <c r="X10" s="370"/>
      <c r="Y10" s="370"/>
      <c r="Z10" s="370"/>
      <c r="AA10" s="370"/>
      <c r="AB10" s="370"/>
      <c r="AC10" s="370"/>
      <c r="AD10" s="370"/>
      <c r="AE10" s="370"/>
      <c r="AF10" s="370"/>
      <c r="AG10" s="370"/>
      <c r="AH10" s="370"/>
      <c r="AI10" s="370"/>
      <c r="AJ10" s="370"/>
      <c r="AK10" s="370"/>
      <c r="AL10" s="561"/>
      <c r="AM10" s="478" t="s">
        <v>122</v>
      </c>
      <c r="AN10" s="393"/>
      <c r="AO10" s="393"/>
      <c r="AP10" s="393"/>
      <c r="AQ10" s="393"/>
      <c r="AR10" s="393"/>
      <c r="AS10" s="393"/>
      <c r="AT10" s="394"/>
      <c r="AU10" s="466" t="s">
        <v>96</v>
      </c>
      <c r="AV10" s="467"/>
      <c r="AW10" s="467"/>
      <c r="AX10" s="467"/>
      <c r="AY10" s="399" t="s">
        <v>123</v>
      </c>
      <c r="AZ10" s="400"/>
      <c r="BA10" s="400"/>
      <c r="BB10" s="400"/>
      <c r="BC10" s="400"/>
      <c r="BD10" s="400"/>
      <c r="BE10" s="400"/>
      <c r="BF10" s="400"/>
      <c r="BG10" s="400"/>
      <c r="BH10" s="400"/>
      <c r="BI10" s="400"/>
      <c r="BJ10" s="400"/>
      <c r="BK10" s="400"/>
      <c r="BL10" s="400"/>
      <c r="BM10" s="401"/>
      <c r="BN10" s="419">
        <v>526001</v>
      </c>
      <c r="BO10" s="420"/>
      <c r="BP10" s="420"/>
      <c r="BQ10" s="420"/>
      <c r="BR10" s="420"/>
      <c r="BS10" s="420"/>
      <c r="BT10" s="420"/>
      <c r="BU10" s="421"/>
      <c r="BV10" s="419">
        <v>1558234</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125</v>
      </c>
      <c r="M11" s="375"/>
      <c r="N11" s="375"/>
      <c r="O11" s="375"/>
      <c r="P11" s="375"/>
      <c r="Q11" s="376"/>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8" t="s">
        <v>127</v>
      </c>
      <c r="AN11" s="393"/>
      <c r="AO11" s="393"/>
      <c r="AP11" s="393"/>
      <c r="AQ11" s="393"/>
      <c r="AR11" s="393"/>
      <c r="AS11" s="393"/>
      <c r="AT11" s="394"/>
      <c r="AU11" s="466" t="s">
        <v>96</v>
      </c>
      <c r="AV11" s="467"/>
      <c r="AW11" s="467"/>
      <c r="AX11" s="467"/>
      <c r="AY11" s="399" t="s">
        <v>128</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129</v>
      </c>
      <c r="CE11" s="373"/>
      <c r="CF11" s="373"/>
      <c r="CG11" s="373"/>
      <c r="CH11" s="373"/>
      <c r="CI11" s="373"/>
      <c r="CJ11" s="373"/>
      <c r="CK11" s="373"/>
      <c r="CL11" s="373"/>
      <c r="CM11" s="373"/>
      <c r="CN11" s="373"/>
      <c r="CO11" s="373"/>
      <c r="CP11" s="373"/>
      <c r="CQ11" s="373"/>
      <c r="CR11" s="373"/>
      <c r="CS11" s="429"/>
      <c r="CT11" s="522" t="s">
        <v>130</v>
      </c>
      <c r="CU11" s="523"/>
      <c r="CV11" s="523"/>
      <c r="CW11" s="523"/>
      <c r="CX11" s="523"/>
      <c r="CY11" s="523"/>
      <c r="CZ11" s="523"/>
      <c r="DA11" s="524"/>
      <c r="DB11" s="522" t="s">
        <v>131</v>
      </c>
      <c r="DC11" s="523"/>
      <c r="DD11" s="523"/>
      <c r="DE11" s="523"/>
      <c r="DF11" s="523"/>
      <c r="DG11" s="523"/>
      <c r="DH11" s="523"/>
      <c r="DI11" s="524"/>
    </row>
    <row r="12" spans="1:119" ht="18.75" customHeight="1" x14ac:dyDescent="0.15">
      <c r="A12" s="181"/>
      <c r="B12" s="525" t="s">
        <v>132</v>
      </c>
      <c r="C12" s="526"/>
      <c r="D12" s="526"/>
      <c r="E12" s="526"/>
      <c r="F12" s="526"/>
      <c r="G12" s="526"/>
      <c r="H12" s="526"/>
      <c r="I12" s="526"/>
      <c r="J12" s="526"/>
      <c r="K12" s="527"/>
      <c r="L12" s="534" t="s">
        <v>133</v>
      </c>
      <c r="M12" s="535"/>
      <c r="N12" s="535"/>
      <c r="O12" s="535"/>
      <c r="P12" s="535"/>
      <c r="Q12" s="536"/>
      <c r="R12" s="537">
        <v>142679</v>
      </c>
      <c r="S12" s="538"/>
      <c r="T12" s="538"/>
      <c r="U12" s="538"/>
      <c r="V12" s="539"/>
      <c r="W12" s="540" t="s">
        <v>1</v>
      </c>
      <c r="X12" s="467"/>
      <c r="Y12" s="467"/>
      <c r="Z12" s="467"/>
      <c r="AA12" s="467"/>
      <c r="AB12" s="541"/>
      <c r="AC12" s="542" t="s">
        <v>134</v>
      </c>
      <c r="AD12" s="543"/>
      <c r="AE12" s="543"/>
      <c r="AF12" s="543"/>
      <c r="AG12" s="544"/>
      <c r="AH12" s="542" t="s">
        <v>135</v>
      </c>
      <c r="AI12" s="543"/>
      <c r="AJ12" s="543"/>
      <c r="AK12" s="543"/>
      <c r="AL12" s="545"/>
      <c r="AM12" s="478" t="s">
        <v>136</v>
      </c>
      <c r="AN12" s="393"/>
      <c r="AO12" s="393"/>
      <c r="AP12" s="393"/>
      <c r="AQ12" s="393"/>
      <c r="AR12" s="393"/>
      <c r="AS12" s="393"/>
      <c r="AT12" s="394"/>
      <c r="AU12" s="466" t="s">
        <v>137</v>
      </c>
      <c r="AV12" s="467"/>
      <c r="AW12" s="467"/>
      <c r="AX12" s="467"/>
      <c r="AY12" s="399" t="s">
        <v>138</v>
      </c>
      <c r="AZ12" s="400"/>
      <c r="BA12" s="400"/>
      <c r="BB12" s="400"/>
      <c r="BC12" s="400"/>
      <c r="BD12" s="400"/>
      <c r="BE12" s="400"/>
      <c r="BF12" s="400"/>
      <c r="BG12" s="400"/>
      <c r="BH12" s="400"/>
      <c r="BI12" s="400"/>
      <c r="BJ12" s="400"/>
      <c r="BK12" s="400"/>
      <c r="BL12" s="400"/>
      <c r="BM12" s="401"/>
      <c r="BN12" s="419">
        <v>475577</v>
      </c>
      <c r="BO12" s="420"/>
      <c r="BP12" s="420"/>
      <c r="BQ12" s="420"/>
      <c r="BR12" s="420"/>
      <c r="BS12" s="420"/>
      <c r="BT12" s="420"/>
      <c r="BU12" s="421"/>
      <c r="BV12" s="419">
        <v>528986</v>
      </c>
      <c r="BW12" s="420"/>
      <c r="BX12" s="420"/>
      <c r="BY12" s="420"/>
      <c r="BZ12" s="420"/>
      <c r="CA12" s="420"/>
      <c r="CB12" s="420"/>
      <c r="CC12" s="421"/>
      <c r="CD12" s="428" t="s">
        <v>139</v>
      </c>
      <c r="CE12" s="373"/>
      <c r="CF12" s="373"/>
      <c r="CG12" s="373"/>
      <c r="CH12" s="373"/>
      <c r="CI12" s="373"/>
      <c r="CJ12" s="373"/>
      <c r="CK12" s="373"/>
      <c r="CL12" s="373"/>
      <c r="CM12" s="373"/>
      <c r="CN12" s="373"/>
      <c r="CO12" s="373"/>
      <c r="CP12" s="373"/>
      <c r="CQ12" s="373"/>
      <c r="CR12" s="373"/>
      <c r="CS12" s="429"/>
      <c r="CT12" s="522" t="s">
        <v>131</v>
      </c>
      <c r="CU12" s="523"/>
      <c r="CV12" s="523"/>
      <c r="CW12" s="523"/>
      <c r="CX12" s="523"/>
      <c r="CY12" s="523"/>
      <c r="CZ12" s="523"/>
      <c r="DA12" s="524"/>
      <c r="DB12" s="522" t="s">
        <v>140</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9" t="s">
        <v>141</v>
      </c>
      <c r="N13" s="510"/>
      <c r="O13" s="510"/>
      <c r="P13" s="510"/>
      <c r="Q13" s="511"/>
      <c r="R13" s="512">
        <v>140835</v>
      </c>
      <c r="S13" s="513"/>
      <c r="T13" s="513"/>
      <c r="U13" s="513"/>
      <c r="V13" s="514"/>
      <c r="W13" s="500" t="s">
        <v>142</v>
      </c>
      <c r="X13" s="442"/>
      <c r="Y13" s="442"/>
      <c r="Z13" s="442"/>
      <c r="AA13" s="442"/>
      <c r="AB13" s="443"/>
      <c r="AC13" s="395">
        <v>542</v>
      </c>
      <c r="AD13" s="396"/>
      <c r="AE13" s="396"/>
      <c r="AF13" s="396"/>
      <c r="AG13" s="397"/>
      <c r="AH13" s="395">
        <v>579</v>
      </c>
      <c r="AI13" s="396"/>
      <c r="AJ13" s="396"/>
      <c r="AK13" s="396"/>
      <c r="AL13" s="398"/>
      <c r="AM13" s="478" t="s">
        <v>143</v>
      </c>
      <c r="AN13" s="393"/>
      <c r="AO13" s="393"/>
      <c r="AP13" s="393"/>
      <c r="AQ13" s="393"/>
      <c r="AR13" s="393"/>
      <c r="AS13" s="393"/>
      <c r="AT13" s="394"/>
      <c r="AU13" s="466" t="s">
        <v>144</v>
      </c>
      <c r="AV13" s="467"/>
      <c r="AW13" s="467"/>
      <c r="AX13" s="467"/>
      <c r="AY13" s="399" t="s">
        <v>145</v>
      </c>
      <c r="AZ13" s="400"/>
      <c r="BA13" s="400"/>
      <c r="BB13" s="400"/>
      <c r="BC13" s="400"/>
      <c r="BD13" s="400"/>
      <c r="BE13" s="400"/>
      <c r="BF13" s="400"/>
      <c r="BG13" s="400"/>
      <c r="BH13" s="400"/>
      <c r="BI13" s="400"/>
      <c r="BJ13" s="400"/>
      <c r="BK13" s="400"/>
      <c r="BL13" s="400"/>
      <c r="BM13" s="401"/>
      <c r="BN13" s="419">
        <v>628507</v>
      </c>
      <c r="BO13" s="420"/>
      <c r="BP13" s="420"/>
      <c r="BQ13" s="420"/>
      <c r="BR13" s="420"/>
      <c r="BS13" s="420"/>
      <c r="BT13" s="420"/>
      <c r="BU13" s="421"/>
      <c r="BV13" s="419">
        <v>-1011673</v>
      </c>
      <c r="BW13" s="420"/>
      <c r="BX13" s="420"/>
      <c r="BY13" s="420"/>
      <c r="BZ13" s="420"/>
      <c r="CA13" s="420"/>
      <c r="CB13" s="420"/>
      <c r="CC13" s="421"/>
      <c r="CD13" s="428" t="s">
        <v>146</v>
      </c>
      <c r="CE13" s="373"/>
      <c r="CF13" s="373"/>
      <c r="CG13" s="373"/>
      <c r="CH13" s="373"/>
      <c r="CI13" s="373"/>
      <c r="CJ13" s="373"/>
      <c r="CK13" s="373"/>
      <c r="CL13" s="373"/>
      <c r="CM13" s="373"/>
      <c r="CN13" s="373"/>
      <c r="CO13" s="373"/>
      <c r="CP13" s="373"/>
      <c r="CQ13" s="373"/>
      <c r="CR13" s="373"/>
      <c r="CS13" s="429"/>
      <c r="CT13" s="389">
        <v>5.6</v>
      </c>
      <c r="CU13" s="390"/>
      <c r="CV13" s="390"/>
      <c r="CW13" s="390"/>
      <c r="CX13" s="390"/>
      <c r="CY13" s="390"/>
      <c r="CZ13" s="390"/>
      <c r="DA13" s="391"/>
      <c r="DB13" s="389">
        <v>5.9</v>
      </c>
      <c r="DC13" s="390"/>
      <c r="DD13" s="390"/>
      <c r="DE13" s="390"/>
      <c r="DF13" s="390"/>
      <c r="DG13" s="390"/>
      <c r="DH13" s="390"/>
      <c r="DI13" s="391"/>
    </row>
    <row r="14" spans="1:119" ht="18.75" customHeight="1" thickBot="1" x14ac:dyDescent="0.2">
      <c r="A14" s="181"/>
      <c r="B14" s="528"/>
      <c r="C14" s="529"/>
      <c r="D14" s="529"/>
      <c r="E14" s="529"/>
      <c r="F14" s="529"/>
      <c r="G14" s="529"/>
      <c r="H14" s="529"/>
      <c r="I14" s="529"/>
      <c r="J14" s="529"/>
      <c r="K14" s="530"/>
      <c r="L14" s="502" t="s">
        <v>147</v>
      </c>
      <c r="M14" s="546"/>
      <c r="N14" s="546"/>
      <c r="O14" s="546"/>
      <c r="P14" s="546"/>
      <c r="Q14" s="547"/>
      <c r="R14" s="512">
        <v>143119</v>
      </c>
      <c r="S14" s="513"/>
      <c r="T14" s="513"/>
      <c r="U14" s="513"/>
      <c r="V14" s="514"/>
      <c r="W14" s="515"/>
      <c r="X14" s="445"/>
      <c r="Y14" s="445"/>
      <c r="Z14" s="445"/>
      <c r="AA14" s="445"/>
      <c r="AB14" s="446"/>
      <c r="AC14" s="505">
        <v>1.2</v>
      </c>
      <c r="AD14" s="506"/>
      <c r="AE14" s="506"/>
      <c r="AF14" s="506"/>
      <c r="AG14" s="507"/>
      <c r="AH14" s="505">
        <v>1.3</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148</v>
      </c>
      <c r="CE14" s="426"/>
      <c r="CF14" s="426"/>
      <c r="CG14" s="426"/>
      <c r="CH14" s="426"/>
      <c r="CI14" s="426"/>
      <c r="CJ14" s="426"/>
      <c r="CK14" s="426"/>
      <c r="CL14" s="426"/>
      <c r="CM14" s="426"/>
      <c r="CN14" s="426"/>
      <c r="CO14" s="426"/>
      <c r="CP14" s="426"/>
      <c r="CQ14" s="426"/>
      <c r="CR14" s="426"/>
      <c r="CS14" s="427"/>
      <c r="CT14" s="516">
        <v>31.8</v>
      </c>
      <c r="CU14" s="517"/>
      <c r="CV14" s="517"/>
      <c r="CW14" s="517"/>
      <c r="CX14" s="517"/>
      <c r="CY14" s="517"/>
      <c r="CZ14" s="517"/>
      <c r="DA14" s="518"/>
      <c r="DB14" s="516">
        <v>27.9</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9" t="s">
        <v>141</v>
      </c>
      <c r="N15" s="510"/>
      <c r="O15" s="510"/>
      <c r="P15" s="510"/>
      <c r="Q15" s="511"/>
      <c r="R15" s="512">
        <v>141401</v>
      </c>
      <c r="S15" s="513"/>
      <c r="T15" s="513"/>
      <c r="U15" s="513"/>
      <c r="V15" s="514"/>
      <c r="W15" s="500" t="s">
        <v>149</v>
      </c>
      <c r="X15" s="442"/>
      <c r="Y15" s="442"/>
      <c r="Z15" s="442"/>
      <c r="AA15" s="442"/>
      <c r="AB15" s="443"/>
      <c r="AC15" s="395">
        <v>7443</v>
      </c>
      <c r="AD15" s="396"/>
      <c r="AE15" s="396"/>
      <c r="AF15" s="396"/>
      <c r="AG15" s="397"/>
      <c r="AH15" s="395">
        <v>7294</v>
      </c>
      <c r="AI15" s="396"/>
      <c r="AJ15" s="396"/>
      <c r="AK15" s="396"/>
      <c r="AL15" s="398"/>
      <c r="AM15" s="478"/>
      <c r="AN15" s="393"/>
      <c r="AO15" s="393"/>
      <c r="AP15" s="393"/>
      <c r="AQ15" s="393"/>
      <c r="AR15" s="393"/>
      <c r="AS15" s="393"/>
      <c r="AT15" s="394"/>
      <c r="AU15" s="466"/>
      <c r="AV15" s="467"/>
      <c r="AW15" s="467"/>
      <c r="AX15" s="467"/>
      <c r="AY15" s="411" t="s">
        <v>150</v>
      </c>
      <c r="AZ15" s="412"/>
      <c r="BA15" s="412"/>
      <c r="BB15" s="412"/>
      <c r="BC15" s="412"/>
      <c r="BD15" s="412"/>
      <c r="BE15" s="412"/>
      <c r="BF15" s="412"/>
      <c r="BG15" s="412"/>
      <c r="BH15" s="412"/>
      <c r="BI15" s="412"/>
      <c r="BJ15" s="412"/>
      <c r="BK15" s="412"/>
      <c r="BL15" s="412"/>
      <c r="BM15" s="413"/>
      <c r="BN15" s="414">
        <v>15688563</v>
      </c>
      <c r="BO15" s="415"/>
      <c r="BP15" s="415"/>
      <c r="BQ15" s="415"/>
      <c r="BR15" s="415"/>
      <c r="BS15" s="415"/>
      <c r="BT15" s="415"/>
      <c r="BU15" s="416"/>
      <c r="BV15" s="414">
        <v>14872665</v>
      </c>
      <c r="BW15" s="415"/>
      <c r="BX15" s="415"/>
      <c r="BY15" s="415"/>
      <c r="BZ15" s="415"/>
      <c r="CA15" s="415"/>
      <c r="CB15" s="415"/>
      <c r="CC15" s="416"/>
      <c r="CD15" s="519" t="s">
        <v>151</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502" t="s">
        <v>152</v>
      </c>
      <c r="M16" s="503"/>
      <c r="N16" s="503"/>
      <c r="O16" s="503"/>
      <c r="P16" s="503"/>
      <c r="Q16" s="504"/>
      <c r="R16" s="497" t="s">
        <v>153</v>
      </c>
      <c r="S16" s="498"/>
      <c r="T16" s="498"/>
      <c r="U16" s="498"/>
      <c r="V16" s="499"/>
      <c r="W16" s="515"/>
      <c r="X16" s="445"/>
      <c r="Y16" s="445"/>
      <c r="Z16" s="445"/>
      <c r="AA16" s="445"/>
      <c r="AB16" s="446"/>
      <c r="AC16" s="505">
        <v>16.2</v>
      </c>
      <c r="AD16" s="506"/>
      <c r="AE16" s="506"/>
      <c r="AF16" s="506"/>
      <c r="AG16" s="507"/>
      <c r="AH16" s="505">
        <v>16.600000000000001</v>
      </c>
      <c r="AI16" s="506"/>
      <c r="AJ16" s="506"/>
      <c r="AK16" s="506"/>
      <c r="AL16" s="508"/>
      <c r="AM16" s="478"/>
      <c r="AN16" s="393"/>
      <c r="AO16" s="393"/>
      <c r="AP16" s="393"/>
      <c r="AQ16" s="393"/>
      <c r="AR16" s="393"/>
      <c r="AS16" s="393"/>
      <c r="AT16" s="394"/>
      <c r="AU16" s="466"/>
      <c r="AV16" s="467"/>
      <c r="AW16" s="467"/>
      <c r="AX16" s="467"/>
      <c r="AY16" s="399" t="s">
        <v>154</v>
      </c>
      <c r="AZ16" s="400"/>
      <c r="BA16" s="400"/>
      <c r="BB16" s="400"/>
      <c r="BC16" s="400"/>
      <c r="BD16" s="400"/>
      <c r="BE16" s="400"/>
      <c r="BF16" s="400"/>
      <c r="BG16" s="400"/>
      <c r="BH16" s="400"/>
      <c r="BI16" s="400"/>
      <c r="BJ16" s="400"/>
      <c r="BK16" s="400"/>
      <c r="BL16" s="400"/>
      <c r="BM16" s="401"/>
      <c r="BN16" s="419">
        <v>27399227</v>
      </c>
      <c r="BO16" s="420"/>
      <c r="BP16" s="420"/>
      <c r="BQ16" s="420"/>
      <c r="BR16" s="420"/>
      <c r="BS16" s="420"/>
      <c r="BT16" s="420"/>
      <c r="BU16" s="421"/>
      <c r="BV16" s="419">
        <v>26507615</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1"/>
      <c r="C17" s="532"/>
      <c r="D17" s="532"/>
      <c r="E17" s="532"/>
      <c r="F17" s="532"/>
      <c r="G17" s="532"/>
      <c r="H17" s="532"/>
      <c r="I17" s="532"/>
      <c r="J17" s="532"/>
      <c r="K17" s="533"/>
      <c r="L17" s="195"/>
      <c r="M17" s="494" t="s">
        <v>155</v>
      </c>
      <c r="N17" s="495"/>
      <c r="O17" s="495"/>
      <c r="P17" s="495"/>
      <c r="Q17" s="496"/>
      <c r="R17" s="497" t="s">
        <v>156</v>
      </c>
      <c r="S17" s="498"/>
      <c r="T17" s="498"/>
      <c r="U17" s="498"/>
      <c r="V17" s="499"/>
      <c r="W17" s="500" t="s">
        <v>157</v>
      </c>
      <c r="X17" s="442"/>
      <c r="Y17" s="442"/>
      <c r="Z17" s="442"/>
      <c r="AA17" s="442"/>
      <c r="AB17" s="443"/>
      <c r="AC17" s="395">
        <v>38058</v>
      </c>
      <c r="AD17" s="396"/>
      <c r="AE17" s="396"/>
      <c r="AF17" s="396"/>
      <c r="AG17" s="397"/>
      <c r="AH17" s="395">
        <v>36016</v>
      </c>
      <c r="AI17" s="396"/>
      <c r="AJ17" s="396"/>
      <c r="AK17" s="396"/>
      <c r="AL17" s="398"/>
      <c r="AM17" s="478"/>
      <c r="AN17" s="393"/>
      <c r="AO17" s="393"/>
      <c r="AP17" s="393"/>
      <c r="AQ17" s="393"/>
      <c r="AR17" s="393"/>
      <c r="AS17" s="393"/>
      <c r="AT17" s="394"/>
      <c r="AU17" s="466"/>
      <c r="AV17" s="467"/>
      <c r="AW17" s="467"/>
      <c r="AX17" s="467"/>
      <c r="AY17" s="399" t="s">
        <v>158</v>
      </c>
      <c r="AZ17" s="400"/>
      <c r="BA17" s="400"/>
      <c r="BB17" s="400"/>
      <c r="BC17" s="400"/>
      <c r="BD17" s="400"/>
      <c r="BE17" s="400"/>
      <c r="BF17" s="400"/>
      <c r="BG17" s="400"/>
      <c r="BH17" s="400"/>
      <c r="BI17" s="400"/>
      <c r="BJ17" s="400"/>
      <c r="BK17" s="400"/>
      <c r="BL17" s="400"/>
      <c r="BM17" s="401"/>
      <c r="BN17" s="419">
        <v>19923665</v>
      </c>
      <c r="BO17" s="420"/>
      <c r="BP17" s="420"/>
      <c r="BQ17" s="420"/>
      <c r="BR17" s="420"/>
      <c r="BS17" s="420"/>
      <c r="BT17" s="420"/>
      <c r="BU17" s="421"/>
      <c r="BV17" s="419">
        <v>18866728</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159</v>
      </c>
      <c r="C18" s="472"/>
      <c r="D18" s="472"/>
      <c r="E18" s="473"/>
      <c r="F18" s="473"/>
      <c r="G18" s="473"/>
      <c r="H18" s="473"/>
      <c r="I18" s="473"/>
      <c r="J18" s="473"/>
      <c r="K18" s="473"/>
      <c r="L18" s="474">
        <v>49.72</v>
      </c>
      <c r="M18" s="474"/>
      <c r="N18" s="474"/>
      <c r="O18" s="474"/>
      <c r="P18" s="474"/>
      <c r="Q18" s="474"/>
      <c r="R18" s="475"/>
      <c r="S18" s="475"/>
      <c r="T18" s="475"/>
      <c r="U18" s="475"/>
      <c r="V18" s="476"/>
      <c r="W18" s="490"/>
      <c r="X18" s="491"/>
      <c r="Y18" s="491"/>
      <c r="Z18" s="491"/>
      <c r="AA18" s="491"/>
      <c r="AB18" s="501"/>
      <c r="AC18" s="383">
        <v>82.7</v>
      </c>
      <c r="AD18" s="384"/>
      <c r="AE18" s="384"/>
      <c r="AF18" s="384"/>
      <c r="AG18" s="477"/>
      <c r="AH18" s="383">
        <v>82.1</v>
      </c>
      <c r="AI18" s="384"/>
      <c r="AJ18" s="384"/>
      <c r="AK18" s="384"/>
      <c r="AL18" s="385"/>
      <c r="AM18" s="478"/>
      <c r="AN18" s="393"/>
      <c r="AO18" s="393"/>
      <c r="AP18" s="393"/>
      <c r="AQ18" s="393"/>
      <c r="AR18" s="393"/>
      <c r="AS18" s="393"/>
      <c r="AT18" s="394"/>
      <c r="AU18" s="466"/>
      <c r="AV18" s="467"/>
      <c r="AW18" s="467"/>
      <c r="AX18" s="467"/>
      <c r="AY18" s="399" t="s">
        <v>160</v>
      </c>
      <c r="AZ18" s="400"/>
      <c r="BA18" s="400"/>
      <c r="BB18" s="400"/>
      <c r="BC18" s="400"/>
      <c r="BD18" s="400"/>
      <c r="BE18" s="400"/>
      <c r="BF18" s="400"/>
      <c r="BG18" s="400"/>
      <c r="BH18" s="400"/>
      <c r="BI18" s="400"/>
      <c r="BJ18" s="400"/>
      <c r="BK18" s="400"/>
      <c r="BL18" s="400"/>
      <c r="BM18" s="401"/>
      <c r="BN18" s="419">
        <v>32411178</v>
      </c>
      <c r="BO18" s="420"/>
      <c r="BP18" s="420"/>
      <c r="BQ18" s="420"/>
      <c r="BR18" s="420"/>
      <c r="BS18" s="420"/>
      <c r="BT18" s="420"/>
      <c r="BU18" s="421"/>
      <c r="BV18" s="419">
        <v>31383136</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161</v>
      </c>
      <c r="C19" s="472"/>
      <c r="D19" s="472"/>
      <c r="E19" s="473"/>
      <c r="F19" s="473"/>
      <c r="G19" s="473"/>
      <c r="H19" s="473"/>
      <c r="I19" s="473"/>
      <c r="J19" s="473"/>
      <c r="K19" s="473"/>
      <c r="L19" s="479">
        <v>2871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162</v>
      </c>
      <c r="AZ19" s="400"/>
      <c r="BA19" s="400"/>
      <c r="BB19" s="400"/>
      <c r="BC19" s="400"/>
      <c r="BD19" s="400"/>
      <c r="BE19" s="400"/>
      <c r="BF19" s="400"/>
      <c r="BG19" s="400"/>
      <c r="BH19" s="400"/>
      <c r="BI19" s="400"/>
      <c r="BJ19" s="400"/>
      <c r="BK19" s="400"/>
      <c r="BL19" s="400"/>
      <c r="BM19" s="401"/>
      <c r="BN19" s="419">
        <v>42209727</v>
      </c>
      <c r="BO19" s="420"/>
      <c r="BP19" s="420"/>
      <c r="BQ19" s="420"/>
      <c r="BR19" s="420"/>
      <c r="BS19" s="420"/>
      <c r="BT19" s="420"/>
      <c r="BU19" s="421"/>
      <c r="BV19" s="419">
        <v>42964753</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163</v>
      </c>
      <c r="C20" s="472"/>
      <c r="D20" s="472"/>
      <c r="E20" s="473"/>
      <c r="F20" s="473"/>
      <c r="G20" s="473"/>
      <c r="H20" s="473"/>
      <c r="I20" s="473"/>
      <c r="J20" s="473"/>
      <c r="K20" s="473"/>
      <c r="L20" s="479">
        <v>60570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68" t="s">
        <v>164</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32" t="s">
        <v>165</v>
      </c>
      <c r="C22" s="433"/>
      <c r="D22" s="434"/>
      <c r="E22" s="441" t="s">
        <v>1</v>
      </c>
      <c r="F22" s="442"/>
      <c r="G22" s="442"/>
      <c r="H22" s="442"/>
      <c r="I22" s="442"/>
      <c r="J22" s="442"/>
      <c r="K22" s="443"/>
      <c r="L22" s="441" t="s">
        <v>166</v>
      </c>
      <c r="M22" s="442"/>
      <c r="N22" s="442"/>
      <c r="O22" s="442"/>
      <c r="P22" s="443"/>
      <c r="Q22" s="447" t="s">
        <v>167</v>
      </c>
      <c r="R22" s="448"/>
      <c r="S22" s="448"/>
      <c r="T22" s="448"/>
      <c r="U22" s="448"/>
      <c r="V22" s="449"/>
      <c r="W22" s="453" t="s">
        <v>168</v>
      </c>
      <c r="X22" s="433"/>
      <c r="Y22" s="434"/>
      <c r="Z22" s="441" t="s">
        <v>1</v>
      </c>
      <c r="AA22" s="442"/>
      <c r="AB22" s="442"/>
      <c r="AC22" s="442"/>
      <c r="AD22" s="442"/>
      <c r="AE22" s="442"/>
      <c r="AF22" s="442"/>
      <c r="AG22" s="443"/>
      <c r="AH22" s="458" t="s">
        <v>169</v>
      </c>
      <c r="AI22" s="442"/>
      <c r="AJ22" s="442"/>
      <c r="AK22" s="442"/>
      <c r="AL22" s="443"/>
      <c r="AM22" s="458" t="s">
        <v>170</v>
      </c>
      <c r="AN22" s="459"/>
      <c r="AO22" s="459"/>
      <c r="AP22" s="459"/>
      <c r="AQ22" s="459"/>
      <c r="AR22" s="460"/>
      <c r="AS22" s="447" t="s">
        <v>167</v>
      </c>
      <c r="AT22" s="448"/>
      <c r="AU22" s="448"/>
      <c r="AV22" s="448"/>
      <c r="AW22" s="448"/>
      <c r="AX22" s="464"/>
      <c r="AY22" s="411" t="s">
        <v>171</v>
      </c>
      <c r="AZ22" s="412"/>
      <c r="BA22" s="412"/>
      <c r="BB22" s="412"/>
      <c r="BC22" s="412"/>
      <c r="BD22" s="412"/>
      <c r="BE22" s="412"/>
      <c r="BF22" s="412"/>
      <c r="BG22" s="412"/>
      <c r="BH22" s="412"/>
      <c r="BI22" s="412"/>
      <c r="BJ22" s="412"/>
      <c r="BK22" s="412"/>
      <c r="BL22" s="412"/>
      <c r="BM22" s="413"/>
      <c r="BN22" s="414">
        <v>43843787</v>
      </c>
      <c r="BO22" s="415"/>
      <c r="BP22" s="415"/>
      <c r="BQ22" s="415"/>
      <c r="BR22" s="415"/>
      <c r="BS22" s="415"/>
      <c r="BT22" s="415"/>
      <c r="BU22" s="416"/>
      <c r="BV22" s="414">
        <v>44235757</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172</v>
      </c>
      <c r="AZ23" s="400"/>
      <c r="BA23" s="400"/>
      <c r="BB23" s="400"/>
      <c r="BC23" s="400"/>
      <c r="BD23" s="400"/>
      <c r="BE23" s="400"/>
      <c r="BF23" s="400"/>
      <c r="BG23" s="400"/>
      <c r="BH23" s="400"/>
      <c r="BI23" s="400"/>
      <c r="BJ23" s="400"/>
      <c r="BK23" s="400"/>
      <c r="BL23" s="400"/>
      <c r="BM23" s="401"/>
      <c r="BN23" s="419">
        <v>35727052</v>
      </c>
      <c r="BO23" s="420"/>
      <c r="BP23" s="420"/>
      <c r="BQ23" s="420"/>
      <c r="BR23" s="420"/>
      <c r="BS23" s="420"/>
      <c r="BT23" s="420"/>
      <c r="BU23" s="421"/>
      <c r="BV23" s="419">
        <v>35899165</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35"/>
      <c r="C24" s="436"/>
      <c r="D24" s="437"/>
      <c r="E24" s="392" t="s">
        <v>173</v>
      </c>
      <c r="F24" s="393"/>
      <c r="G24" s="393"/>
      <c r="H24" s="393"/>
      <c r="I24" s="393"/>
      <c r="J24" s="393"/>
      <c r="K24" s="394"/>
      <c r="L24" s="395">
        <v>1</v>
      </c>
      <c r="M24" s="396"/>
      <c r="N24" s="396"/>
      <c r="O24" s="396"/>
      <c r="P24" s="397"/>
      <c r="Q24" s="395">
        <v>7675</v>
      </c>
      <c r="R24" s="396"/>
      <c r="S24" s="396"/>
      <c r="T24" s="396"/>
      <c r="U24" s="396"/>
      <c r="V24" s="397"/>
      <c r="W24" s="454"/>
      <c r="X24" s="436"/>
      <c r="Y24" s="437"/>
      <c r="Z24" s="392" t="s">
        <v>174</v>
      </c>
      <c r="AA24" s="393"/>
      <c r="AB24" s="393"/>
      <c r="AC24" s="393"/>
      <c r="AD24" s="393"/>
      <c r="AE24" s="393"/>
      <c r="AF24" s="393"/>
      <c r="AG24" s="394"/>
      <c r="AH24" s="395">
        <v>838</v>
      </c>
      <c r="AI24" s="396"/>
      <c r="AJ24" s="396"/>
      <c r="AK24" s="396"/>
      <c r="AL24" s="397"/>
      <c r="AM24" s="395">
        <v>2553386</v>
      </c>
      <c r="AN24" s="396"/>
      <c r="AO24" s="396"/>
      <c r="AP24" s="396"/>
      <c r="AQ24" s="396"/>
      <c r="AR24" s="397"/>
      <c r="AS24" s="395">
        <v>3047</v>
      </c>
      <c r="AT24" s="396"/>
      <c r="AU24" s="396"/>
      <c r="AV24" s="396"/>
      <c r="AW24" s="396"/>
      <c r="AX24" s="398"/>
      <c r="AY24" s="386" t="s">
        <v>175</v>
      </c>
      <c r="AZ24" s="387"/>
      <c r="BA24" s="387"/>
      <c r="BB24" s="387"/>
      <c r="BC24" s="387"/>
      <c r="BD24" s="387"/>
      <c r="BE24" s="387"/>
      <c r="BF24" s="387"/>
      <c r="BG24" s="387"/>
      <c r="BH24" s="387"/>
      <c r="BI24" s="387"/>
      <c r="BJ24" s="387"/>
      <c r="BK24" s="387"/>
      <c r="BL24" s="387"/>
      <c r="BM24" s="388"/>
      <c r="BN24" s="419">
        <v>25501935</v>
      </c>
      <c r="BO24" s="420"/>
      <c r="BP24" s="420"/>
      <c r="BQ24" s="420"/>
      <c r="BR24" s="420"/>
      <c r="BS24" s="420"/>
      <c r="BT24" s="420"/>
      <c r="BU24" s="421"/>
      <c r="BV24" s="419">
        <v>24911982</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35"/>
      <c r="C25" s="436"/>
      <c r="D25" s="437"/>
      <c r="E25" s="392" t="s">
        <v>176</v>
      </c>
      <c r="F25" s="393"/>
      <c r="G25" s="393"/>
      <c r="H25" s="393"/>
      <c r="I25" s="393"/>
      <c r="J25" s="393"/>
      <c r="K25" s="394"/>
      <c r="L25" s="395">
        <v>2</v>
      </c>
      <c r="M25" s="396"/>
      <c r="N25" s="396"/>
      <c r="O25" s="396"/>
      <c r="P25" s="397"/>
      <c r="Q25" s="395">
        <v>6714</v>
      </c>
      <c r="R25" s="396"/>
      <c r="S25" s="396"/>
      <c r="T25" s="396"/>
      <c r="U25" s="396"/>
      <c r="V25" s="397"/>
      <c r="W25" s="454"/>
      <c r="X25" s="436"/>
      <c r="Y25" s="437"/>
      <c r="Z25" s="392" t="s">
        <v>177</v>
      </c>
      <c r="AA25" s="393"/>
      <c r="AB25" s="393"/>
      <c r="AC25" s="393"/>
      <c r="AD25" s="393"/>
      <c r="AE25" s="393"/>
      <c r="AF25" s="393"/>
      <c r="AG25" s="394"/>
      <c r="AH25" s="395">
        <v>112</v>
      </c>
      <c r="AI25" s="396"/>
      <c r="AJ25" s="396"/>
      <c r="AK25" s="396"/>
      <c r="AL25" s="397"/>
      <c r="AM25" s="395">
        <v>332976</v>
      </c>
      <c r="AN25" s="396"/>
      <c r="AO25" s="396"/>
      <c r="AP25" s="396"/>
      <c r="AQ25" s="396"/>
      <c r="AR25" s="397"/>
      <c r="AS25" s="395">
        <v>2973</v>
      </c>
      <c r="AT25" s="396"/>
      <c r="AU25" s="396"/>
      <c r="AV25" s="396"/>
      <c r="AW25" s="396"/>
      <c r="AX25" s="398"/>
      <c r="AY25" s="411" t="s">
        <v>178</v>
      </c>
      <c r="AZ25" s="412"/>
      <c r="BA25" s="412"/>
      <c r="BB25" s="412"/>
      <c r="BC25" s="412"/>
      <c r="BD25" s="412"/>
      <c r="BE25" s="412"/>
      <c r="BF25" s="412"/>
      <c r="BG25" s="412"/>
      <c r="BH25" s="412"/>
      <c r="BI25" s="412"/>
      <c r="BJ25" s="412"/>
      <c r="BK25" s="412"/>
      <c r="BL25" s="412"/>
      <c r="BM25" s="413"/>
      <c r="BN25" s="414">
        <v>9617636</v>
      </c>
      <c r="BO25" s="415"/>
      <c r="BP25" s="415"/>
      <c r="BQ25" s="415"/>
      <c r="BR25" s="415"/>
      <c r="BS25" s="415"/>
      <c r="BT25" s="415"/>
      <c r="BU25" s="416"/>
      <c r="BV25" s="414">
        <v>12595541</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35"/>
      <c r="C26" s="436"/>
      <c r="D26" s="437"/>
      <c r="E26" s="392" t="s">
        <v>179</v>
      </c>
      <c r="F26" s="393"/>
      <c r="G26" s="393"/>
      <c r="H26" s="393"/>
      <c r="I26" s="393"/>
      <c r="J26" s="393"/>
      <c r="K26" s="394"/>
      <c r="L26" s="395">
        <v>1</v>
      </c>
      <c r="M26" s="396"/>
      <c r="N26" s="396"/>
      <c r="O26" s="396"/>
      <c r="P26" s="397"/>
      <c r="Q26" s="395">
        <v>6066</v>
      </c>
      <c r="R26" s="396"/>
      <c r="S26" s="396"/>
      <c r="T26" s="396"/>
      <c r="U26" s="396"/>
      <c r="V26" s="397"/>
      <c r="W26" s="454"/>
      <c r="X26" s="436"/>
      <c r="Y26" s="437"/>
      <c r="Z26" s="392" t="s">
        <v>180</v>
      </c>
      <c r="AA26" s="430"/>
      <c r="AB26" s="430"/>
      <c r="AC26" s="430"/>
      <c r="AD26" s="430"/>
      <c r="AE26" s="430"/>
      <c r="AF26" s="430"/>
      <c r="AG26" s="431"/>
      <c r="AH26" s="395">
        <v>30</v>
      </c>
      <c r="AI26" s="396"/>
      <c r="AJ26" s="396"/>
      <c r="AK26" s="396"/>
      <c r="AL26" s="397"/>
      <c r="AM26" s="395">
        <v>94440</v>
      </c>
      <c r="AN26" s="396"/>
      <c r="AO26" s="396"/>
      <c r="AP26" s="396"/>
      <c r="AQ26" s="396"/>
      <c r="AR26" s="397"/>
      <c r="AS26" s="395">
        <v>3148</v>
      </c>
      <c r="AT26" s="396"/>
      <c r="AU26" s="396"/>
      <c r="AV26" s="396"/>
      <c r="AW26" s="396"/>
      <c r="AX26" s="398"/>
      <c r="AY26" s="428" t="s">
        <v>181</v>
      </c>
      <c r="AZ26" s="373"/>
      <c r="BA26" s="373"/>
      <c r="BB26" s="373"/>
      <c r="BC26" s="373"/>
      <c r="BD26" s="373"/>
      <c r="BE26" s="373"/>
      <c r="BF26" s="373"/>
      <c r="BG26" s="373"/>
      <c r="BH26" s="373"/>
      <c r="BI26" s="373"/>
      <c r="BJ26" s="373"/>
      <c r="BK26" s="373"/>
      <c r="BL26" s="373"/>
      <c r="BM26" s="429"/>
      <c r="BN26" s="419" t="s">
        <v>130</v>
      </c>
      <c r="BO26" s="420"/>
      <c r="BP26" s="420"/>
      <c r="BQ26" s="420"/>
      <c r="BR26" s="420"/>
      <c r="BS26" s="420"/>
      <c r="BT26" s="420"/>
      <c r="BU26" s="421"/>
      <c r="BV26" s="419" t="s">
        <v>182</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35"/>
      <c r="C27" s="436"/>
      <c r="D27" s="437"/>
      <c r="E27" s="392" t="s">
        <v>183</v>
      </c>
      <c r="F27" s="393"/>
      <c r="G27" s="393"/>
      <c r="H27" s="393"/>
      <c r="I27" s="393"/>
      <c r="J27" s="393"/>
      <c r="K27" s="394"/>
      <c r="L27" s="395">
        <v>1</v>
      </c>
      <c r="M27" s="396"/>
      <c r="N27" s="396"/>
      <c r="O27" s="396"/>
      <c r="P27" s="397"/>
      <c r="Q27" s="395">
        <v>5200</v>
      </c>
      <c r="R27" s="396"/>
      <c r="S27" s="396"/>
      <c r="T27" s="396"/>
      <c r="U27" s="396"/>
      <c r="V27" s="397"/>
      <c r="W27" s="454"/>
      <c r="X27" s="436"/>
      <c r="Y27" s="437"/>
      <c r="Z27" s="392" t="s">
        <v>184</v>
      </c>
      <c r="AA27" s="393"/>
      <c r="AB27" s="393"/>
      <c r="AC27" s="393"/>
      <c r="AD27" s="393"/>
      <c r="AE27" s="393"/>
      <c r="AF27" s="393"/>
      <c r="AG27" s="394"/>
      <c r="AH27" s="395">
        <v>64</v>
      </c>
      <c r="AI27" s="396"/>
      <c r="AJ27" s="396"/>
      <c r="AK27" s="396"/>
      <c r="AL27" s="397"/>
      <c r="AM27" s="395">
        <v>206102</v>
      </c>
      <c r="AN27" s="396"/>
      <c r="AO27" s="396"/>
      <c r="AP27" s="396"/>
      <c r="AQ27" s="396"/>
      <c r="AR27" s="397"/>
      <c r="AS27" s="395">
        <v>3220</v>
      </c>
      <c r="AT27" s="396"/>
      <c r="AU27" s="396"/>
      <c r="AV27" s="396"/>
      <c r="AW27" s="396"/>
      <c r="AX27" s="398"/>
      <c r="AY27" s="425" t="s">
        <v>185</v>
      </c>
      <c r="AZ27" s="426"/>
      <c r="BA27" s="426"/>
      <c r="BB27" s="426"/>
      <c r="BC27" s="426"/>
      <c r="BD27" s="426"/>
      <c r="BE27" s="426"/>
      <c r="BF27" s="426"/>
      <c r="BG27" s="426"/>
      <c r="BH27" s="426"/>
      <c r="BI27" s="426"/>
      <c r="BJ27" s="426"/>
      <c r="BK27" s="426"/>
      <c r="BL27" s="426"/>
      <c r="BM27" s="427"/>
      <c r="BN27" s="422">
        <v>500000</v>
      </c>
      <c r="BO27" s="423"/>
      <c r="BP27" s="423"/>
      <c r="BQ27" s="423"/>
      <c r="BR27" s="423"/>
      <c r="BS27" s="423"/>
      <c r="BT27" s="423"/>
      <c r="BU27" s="424"/>
      <c r="BV27" s="422">
        <v>500000</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35"/>
      <c r="C28" s="436"/>
      <c r="D28" s="437"/>
      <c r="E28" s="392" t="s">
        <v>186</v>
      </c>
      <c r="F28" s="393"/>
      <c r="G28" s="393"/>
      <c r="H28" s="393"/>
      <c r="I28" s="393"/>
      <c r="J28" s="393"/>
      <c r="K28" s="394"/>
      <c r="L28" s="395">
        <v>1</v>
      </c>
      <c r="M28" s="396"/>
      <c r="N28" s="396"/>
      <c r="O28" s="396"/>
      <c r="P28" s="397"/>
      <c r="Q28" s="395">
        <v>4610</v>
      </c>
      <c r="R28" s="396"/>
      <c r="S28" s="396"/>
      <c r="T28" s="396"/>
      <c r="U28" s="396"/>
      <c r="V28" s="397"/>
      <c r="W28" s="454"/>
      <c r="X28" s="436"/>
      <c r="Y28" s="437"/>
      <c r="Z28" s="392" t="s">
        <v>187</v>
      </c>
      <c r="AA28" s="393"/>
      <c r="AB28" s="393"/>
      <c r="AC28" s="393"/>
      <c r="AD28" s="393"/>
      <c r="AE28" s="393"/>
      <c r="AF28" s="393"/>
      <c r="AG28" s="394"/>
      <c r="AH28" s="395" t="s">
        <v>131</v>
      </c>
      <c r="AI28" s="396"/>
      <c r="AJ28" s="396"/>
      <c r="AK28" s="396"/>
      <c r="AL28" s="397"/>
      <c r="AM28" s="395" t="s">
        <v>140</v>
      </c>
      <c r="AN28" s="396"/>
      <c r="AO28" s="396"/>
      <c r="AP28" s="396"/>
      <c r="AQ28" s="396"/>
      <c r="AR28" s="397"/>
      <c r="AS28" s="395" t="s">
        <v>130</v>
      </c>
      <c r="AT28" s="396"/>
      <c r="AU28" s="396"/>
      <c r="AV28" s="396"/>
      <c r="AW28" s="396"/>
      <c r="AX28" s="398"/>
      <c r="AY28" s="402" t="s">
        <v>188</v>
      </c>
      <c r="AZ28" s="403"/>
      <c r="BA28" s="403"/>
      <c r="BB28" s="404"/>
      <c r="BC28" s="411" t="s">
        <v>50</v>
      </c>
      <c r="BD28" s="412"/>
      <c r="BE28" s="412"/>
      <c r="BF28" s="412"/>
      <c r="BG28" s="412"/>
      <c r="BH28" s="412"/>
      <c r="BI28" s="412"/>
      <c r="BJ28" s="412"/>
      <c r="BK28" s="412"/>
      <c r="BL28" s="412"/>
      <c r="BM28" s="413"/>
      <c r="BN28" s="414">
        <v>4615144</v>
      </c>
      <c r="BO28" s="415"/>
      <c r="BP28" s="415"/>
      <c r="BQ28" s="415"/>
      <c r="BR28" s="415"/>
      <c r="BS28" s="415"/>
      <c r="BT28" s="415"/>
      <c r="BU28" s="416"/>
      <c r="BV28" s="414">
        <v>4564720</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35"/>
      <c r="C29" s="436"/>
      <c r="D29" s="437"/>
      <c r="E29" s="392" t="s">
        <v>189</v>
      </c>
      <c r="F29" s="393"/>
      <c r="G29" s="393"/>
      <c r="H29" s="393"/>
      <c r="I29" s="393"/>
      <c r="J29" s="393"/>
      <c r="K29" s="394"/>
      <c r="L29" s="395">
        <v>28</v>
      </c>
      <c r="M29" s="396"/>
      <c r="N29" s="396"/>
      <c r="O29" s="396"/>
      <c r="P29" s="397"/>
      <c r="Q29" s="395">
        <v>4330</v>
      </c>
      <c r="R29" s="396"/>
      <c r="S29" s="396"/>
      <c r="T29" s="396"/>
      <c r="U29" s="396"/>
      <c r="V29" s="397"/>
      <c r="W29" s="455"/>
      <c r="X29" s="456"/>
      <c r="Y29" s="457"/>
      <c r="Z29" s="392" t="s">
        <v>190</v>
      </c>
      <c r="AA29" s="393"/>
      <c r="AB29" s="393"/>
      <c r="AC29" s="393"/>
      <c r="AD29" s="393"/>
      <c r="AE29" s="393"/>
      <c r="AF29" s="393"/>
      <c r="AG29" s="394"/>
      <c r="AH29" s="395">
        <v>902</v>
      </c>
      <c r="AI29" s="396"/>
      <c r="AJ29" s="396"/>
      <c r="AK29" s="396"/>
      <c r="AL29" s="397"/>
      <c r="AM29" s="395">
        <v>2759488</v>
      </c>
      <c r="AN29" s="396"/>
      <c r="AO29" s="396"/>
      <c r="AP29" s="396"/>
      <c r="AQ29" s="396"/>
      <c r="AR29" s="397"/>
      <c r="AS29" s="395">
        <v>3059</v>
      </c>
      <c r="AT29" s="396"/>
      <c r="AU29" s="396"/>
      <c r="AV29" s="396"/>
      <c r="AW29" s="396"/>
      <c r="AX29" s="398"/>
      <c r="AY29" s="405"/>
      <c r="AZ29" s="406"/>
      <c r="BA29" s="406"/>
      <c r="BB29" s="407"/>
      <c r="BC29" s="399" t="s">
        <v>191</v>
      </c>
      <c r="BD29" s="400"/>
      <c r="BE29" s="400"/>
      <c r="BF29" s="400"/>
      <c r="BG29" s="400"/>
      <c r="BH29" s="400"/>
      <c r="BI29" s="400"/>
      <c r="BJ29" s="400"/>
      <c r="BK29" s="400"/>
      <c r="BL29" s="400"/>
      <c r="BM29" s="401"/>
      <c r="BN29" s="419">
        <v>500000</v>
      </c>
      <c r="BO29" s="420"/>
      <c r="BP29" s="420"/>
      <c r="BQ29" s="420"/>
      <c r="BR29" s="420"/>
      <c r="BS29" s="420"/>
      <c r="BT29" s="420"/>
      <c r="BU29" s="421"/>
      <c r="BV29" s="419">
        <v>182400</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192</v>
      </c>
      <c r="X30" s="381"/>
      <c r="Y30" s="381"/>
      <c r="Z30" s="381"/>
      <c r="AA30" s="381"/>
      <c r="AB30" s="381"/>
      <c r="AC30" s="381"/>
      <c r="AD30" s="381"/>
      <c r="AE30" s="381"/>
      <c r="AF30" s="381"/>
      <c r="AG30" s="382"/>
      <c r="AH30" s="383">
        <v>95.9</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52</v>
      </c>
      <c r="BD30" s="387"/>
      <c r="BE30" s="387"/>
      <c r="BF30" s="387"/>
      <c r="BG30" s="387"/>
      <c r="BH30" s="387"/>
      <c r="BI30" s="387"/>
      <c r="BJ30" s="387"/>
      <c r="BK30" s="387"/>
      <c r="BL30" s="387"/>
      <c r="BM30" s="388"/>
      <c r="BN30" s="422">
        <v>6448361</v>
      </c>
      <c r="BO30" s="423"/>
      <c r="BP30" s="423"/>
      <c r="BQ30" s="423"/>
      <c r="BR30" s="423"/>
      <c r="BS30" s="423"/>
      <c r="BT30" s="423"/>
      <c r="BU30" s="424"/>
      <c r="BV30" s="422">
        <v>6697971</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193</v>
      </c>
      <c r="D32" s="372"/>
      <c r="E32" s="372"/>
      <c r="F32" s="372"/>
      <c r="G32" s="372"/>
      <c r="H32" s="372"/>
      <c r="I32" s="372"/>
      <c r="J32" s="372"/>
      <c r="K32" s="372"/>
      <c r="L32" s="372"/>
      <c r="M32" s="372"/>
      <c r="N32" s="372"/>
      <c r="O32" s="372"/>
      <c r="P32" s="372"/>
      <c r="Q32" s="372"/>
      <c r="R32" s="372"/>
      <c r="S32" s="372"/>
      <c r="U32" s="373" t="s">
        <v>194</v>
      </c>
      <c r="V32" s="373"/>
      <c r="W32" s="373"/>
      <c r="X32" s="373"/>
      <c r="Y32" s="373"/>
      <c r="Z32" s="373"/>
      <c r="AA32" s="373"/>
      <c r="AB32" s="373"/>
      <c r="AC32" s="373"/>
      <c r="AD32" s="373"/>
      <c r="AE32" s="373"/>
      <c r="AF32" s="373"/>
      <c r="AG32" s="373"/>
      <c r="AH32" s="373"/>
      <c r="AI32" s="373"/>
      <c r="AJ32" s="373"/>
      <c r="AK32" s="373"/>
      <c r="AM32" s="373" t="s">
        <v>195</v>
      </c>
      <c r="AN32" s="373"/>
      <c r="AO32" s="373"/>
      <c r="AP32" s="373"/>
      <c r="AQ32" s="373"/>
      <c r="AR32" s="373"/>
      <c r="AS32" s="373"/>
      <c r="AT32" s="373"/>
      <c r="AU32" s="373"/>
      <c r="AV32" s="373"/>
      <c r="AW32" s="373"/>
      <c r="AX32" s="373"/>
      <c r="AY32" s="373"/>
      <c r="AZ32" s="373"/>
      <c r="BA32" s="373"/>
      <c r="BB32" s="373"/>
      <c r="BC32" s="373"/>
      <c r="BE32" s="373" t="s">
        <v>196</v>
      </c>
      <c r="BF32" s="373"/>
      <c r="BG32" s="373"/>
      <c r="BH32" s="373"/>
      <c r="BI32" s="373"/>
      <c r="BJ32" s="373"/>
      <c r="BK32" s="373"/>
      <c r="BL32" s="373"/>
      <c r="BM32" s="373"/>
      <c r="BN32" s="373"/>
      <c r="BO32" s="373"/>
      <c r="BP32" s="373"/>
      <c r="BQ32" s="373"/>
      <c r="BR32" s="373"/>
      <c r="BS32" s="373"/>
      <c r="BT32" s="373"/>
      <c r="BU32" s="373"/>
      <c r="BW32" s="373" t="s">
        <v>197</v>
      </c>
      <c r="BX32" s="373"/>
      <c r="BY32" s="373"/>
      <c r="BZ32" s="373"/>
      <c r="CA32" s="373"/>
      <c r="CB32" s="373"/>
      <c r="CC32" s="373"/>
      <c r="CD32" s="373"/>
      <c r="CE32" s="373"/>
      <c r="CF32" s="373"/>
      <c r="CG32" s="373"/>
      <c r="CH32" s="373"/>
      <c r="CI32" s="373"/>
      <c r="CJ32" s="373"/>
      <c r="CK32" s="373"/>
      <c r="CL32" s="373"/>
      <c r="CM32" s="373"/>
      <c r="CO32" s="373" t="s">
        <v>198</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199</v>
      </c>
      <c r="D33" s="371"/>
      <c r="E33" s="370" t="s">
        <v>200</v>
      </c>
      <c r="F33" s="370"/>
      <c r="G33" s="370"/>
      <c r="H33" s="370"/>
      <c r="I33" s="370"/>
      <c r="J33" s="370"/>
      <c r="K33" s="370"/>
      <c r="L33" s="370"/>
      <c r="M33" s="370"/>
      <c r="N33" s="370"/>
      <c r="O33" s="370"/>
      <c r="P33" s="370"/>
      <c r="Q33" s="370"/>
      <c r="R33" s="370"/>
      <c r="S33" s="370"/>
      <c r="T33" s="206"/>
      <c r="U33" s="371" t="s">
        <v>199</v>
      </c>
      <c r="V33" s="371"/>
      <c r="W33" s="370" t="s">
        <v>201</v>
      </c>
      <c r="X33" s="370"/>
      <c r="Y33" s="370"/>
      <c r="Z33" s="370"/>
      <c r="AA33" s="370"/>
      <c r="AB33" s="370"/>
      <c r="AC33" s="370"/>
      <c r="AD33" s="370"/>
      <c r="AE33" s="370"/>
      <c r="AF33" s="370"/>
      <c r="AG33" s="370"/>
      <c r="AH33" s="370"/>
      <c r="AI33" s="370"/>
      <c r="AJ33" s="370"/>
      <c r="AK33" s="370"/>
      <c r="AL33" s="206"/>
      <c r="AM33" s="371" t="s">
        <v>202</v>
      </c>
      <c r="AN33" s="371"/>
      <c r="AO33" s="370" t="s">
        <v>203</v>
      </c>
      <c r="AP33" s="370"/>
      <c r="AQ33" s="370"/>
      <c r="AR33" s="370"/>
      <c r="AS33" s="370"/>
      <c r="AT33" s="370"/>
      <c r="AU33" s="370"/>
      <c r="AV33" s="370"/>
      <c r="AW33" s="370"/>
      <c r="AX33" s="370"/>
      <c r="AY33" s="370"/>
      <c r="AZ33" s="370"/>
      <c r="BA33" s="370"/>
      <c r="BB33" s="370"/>
      <c r="BC33" s="370"/>
      <c r="BD33" s="207"/>
      <c r="BE33" s="370" t="s">
        <v>204</v>
      </c>
      <c r="BF33" s="370"/>
      <c r="BG33" s="370" t="s">
        <v>205</v>
      </c>
      <c r="BH33" s="370"/>
      <c r="BI33" s="370"/>
      <c r="BJ33" s="370"/>
      <c r="BK33" s="370"/>
      <c r="BL33" s="370"/>
      <c r="BM33" s="370"/>
      <c r="BN33" s="370"/>
      <c r="BO33" s="370"/>
      <c r="BP33" s="370"/>
      <c r="BQ33" s="370"/>
      <c r="BR33" s="370"/>
      <c r="BS33" s="370"/>
      <c r="BT33" s="370"/>
      <c r="BU33" s="370"/>
      <c r="BV33" s="207"/>
      <c r="BW33" s="371" t="s">
        <v>204</v>
      </c>
      <c r="BX33" s="371"/>
      <c r="BY33" s="370" t="s">
        <v>206</v>
      </c>
      <c r="BZ33" s="370"/>
      <c r="CA33" s="370"/>
      <c r="CB33" s="370"/>
      <c r="CC33" s="370"/>
      <c r="CD33" s="370"/>
      <c r="CE33" s="370"/>
      <c r="CF33" s="370"/>
      <c r="CG33" s="370"/>
      <c r="CH33" s="370"/>
      <c r="CI33" s="370"/>
      <c r="CJ33" s="370"/>
      <c r="CK33" s="370"/>
      <c r="CL33" s="370"/>
      <c r="CM33" s="370"/>
      <c r="CN33" s="206"/>
      <c r="CO33" s="371" t="s">
        <v>207</v>
      </c>
      <c r="CP33" s="371"/>
      <c r="CQ33" s="370" t="s">
        <v>208</v>
      </c>
      <c r="CR33" s="370"/>
      <c r="CS33" s="370"/>
      <c r="CT33" s="370"/>
      <c r="CU33" s="370"/>
      <c r="CV33" s="370"/>
      <c r="CW33" s="370"/>
      <c r="CX33" s="370"/>
      <c r="CY33" s="370"/>
      <c r="CZ33" s="370"/>
      <c r="DA33" s="370"/>
      <c r="DB33" s="370"/>
      <c r="DC33" s="370"/>
      <c r="DD33" s="370"/>
      <c r="DE33" s="370"/>
      <c r="DF33" s="206"/>
      <c r="DG33" s="369" t="s">
        <v>209</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倉浜衛生施設組合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沖縄こどもの国</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土地区画整理事業特別会計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沖縄県市町村自治会館管理組合</v>
      </c>
      <c r="BZ35" s="368"/>
      <c r="CA35" s="368"/>
      <c r="CB35" s="368"/>
      <c r="CC35" s="368"/>
      <c r="CD35" s="368"/>
      <c r="CE35" s="368"/>
      <c r="CF35" s="368"/>
      <c r="CG35" s="368"/>
      <c r="CH35" s="368"/>
      <c r="CI35" s="368"/>
      <c r="CJ35" s="368"/>
      <c r="CK35" s="368"/>
      <c r="CL35" s="368"/>
      <c r="CM35" s="368"/>
      <c r="CN35" s="181"/>
      <c r="CO35" s="367">
        <f t="shared" ref="CO35:CO43" si="3">IF(CQ35="","",CO34+1)</f>
        <v>17</v>
      </c>
      <c r="CP35" s="367"/>
      <c r="CQ35" s="368" t="str">
        <f>IF('各会計、関係団体の財政状況及び健全化判断比率'!BS8="","",'各会計、関係団体の財政状況及び健全化判断比率'!BS8)</f>
        <v>沖縄市土地開発公社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沖縄県市町村総合事務組合（一般会計）</v>
      </c>
      <c r="BZ36" s="368"/>
      <c r="CA36" s="368"/>
      <c r="CB36" s="368"/>
      <c r="CC36" s="368"/>
      <c r="CD36" s="368"/>
      <c r="CE36" s="368"/>
      <c r="CF36" s="368"/>
      <c r="CG36" s="368"/>
      <c r="CH36" s="368"/>
      <c r="CI36" s="368"/>
      <c r="CJ36" s="368"/>
      <c r="CK36" s="368"/>
      <c r="CL36" s="368"/>
      <c r="CM36" s="368"/>
      <c r="CN36" s="181"/>
      <c r="CO36" s="367">
        <f t="shared" si="3"/>
        <v>18</v>
      </c>
      <c r="CP36" s="367"/>
      <c r="CQ36" s="368" t="str">
        <f>IF('各会計、関係団体の財政状況及び健全化判断比率'!BS9="","",'各会計、関係団体の財政状況及び健全化判断比率'!BS9)</f>
        <v>沖縄中部勤労者福祉サービスセンター</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沖縄県市町村総合事務組合（特別会計）</v>
      </c>
      <c r="BZ37" s="368"/>
      <c r="CA37" s="368"/>
      <c r="CB37" s="368"/>
      <c r="CC37" s="368"/>
      <c r="CD37" s="368"/>
      <c r="CE37" s="368"/>
      <c r="CF37" s="368"/>
      <c r="CG37" s="368"/>
      <c r="CH37" s="368"/>
      <c r="CI37" s="368"/>
      <c r="CJ37" s="368"/>
      <c r="CK37" s="368"/>
      <c r="CL37" s="368"/>
      <c r="CM37" s="368"/>
      <c r="CN37" s="181"/>
      <c r="CO37" s="367">
        <f t="shared" si="3"/>
        <v>19</v>
      </c>
      <c r="CP37" s="367"/>
      <c r="CQ37" s="368" t="str">
        <f>IF('各会計、関係団体の財政状況及び健全化判断比率'!BS10="","",'各会計、関係団体の財政状況及び健全化判断比率'!BS10)</f>
        <v>沖善社</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中部広域市町村圏事務組合（一般会計）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中部広域市町村圏事務組合（特別会計）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沖縄県後期高齢者医療広域連合（一般会計）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15</v>
      </c>
      <c r="BX41" s="367"/>
      <c r="BY41" s="368" t="str">
        <f>IF('各会計、関係団体の財政状況及び健全化判断比率'!B75="","",'各会計、関係団体の財政状況及び健全化判断比率'!B75)</f>
        <v>沖縄県後期高齢者医療広域連合（特別会計）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210</v>
      </c>
      <c r="E46" s="364" t="s">
        <v>211</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212</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213</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214</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215</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216</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217</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218</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RBsU1fooyMcz9X8m20MimfudCD5osSc8pUyHbg0hmwjONXxqA76y0r+8GawFj7qXlC/z/jGiCSldCM602dWfig==" saltValue="dJ0Q6I4jGOUVxk9Hrc4Lb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219</v>
      </c>
      <c r="DI1" s="718"/>
      <c r="DJ1" s="718"/>
      <c r="DK1" s="718"/>
      <c r="DL1" s="718"/>
      <c r="DM1" s="718"/>
      <c r="DN1" s="719"/>
      <c r="DO1" s="214"/>
      <c r="DP1" s="717" t="s">
        <v>220</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222</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223</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224</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225</v>
      </c>
      <c r="S4" s="680"/>
      <c r="T4" s="680"/>
      <c r="U4" s="680"/>
      <c r="V4" s="680"/>
      <c r="W4" s="680"/>
      <c r="X4" s="680"/>
      <c r="Y4" s="681"/>
      <c r="Z4" s="679" t="s">
        <v>226</v>
      </c>
      <c r="AA4" s="680"/>
      <c r="AB4" s="680"/>
      <c r="AC4" s="681"/>
      <c r="AD4" s="679" t="s">
        <v>227</v>
      </c>
      <c r="AE4" s="680"/>
      <c r="AF4" s="680"/>
      <c r="AG4" s="680"/>
      <c r="AH4" s="680"/>
      <c r="AI4" s="680"/>
      <c r="AJ4" s="680"/>
      <c r="AK4" s="681"/>
      <c r="AL4" s="679" t="s">
        <v>226</v>
      </c>
      <c r="AM4" s="680"/>
      <c r="AN4" s="680"/>
      <c r="AO4" s="681"/>
      <c r="AP4" s="720" t="s">
        <v>228</v>
      </c>
      <c r="AQ4" s="720"/>
      <c r="AR4" s="720"/>
      <c r="AS4" s="720"/>
      <c r="AT4" s="720"/>
      <c r="AU4" s="720"/>
      <c r="AV4" s="720"/>
      <c r="AW4" s="720"/>
      <c r="AX4" s="720"/>
      <c r="AY4" s="720"/>
      <c r="AZ4" s="720"/>
      <c r="BA4" s="720"/>
      <c r="BB4" s="720"/>
      <c r="BC4" s="720"/>
      <c r="BD4" s="720"/>
      <c r="BE4" s="720"/>
      <c r="BF4" s="720"/>
      <c r="BG4" s="720" t="s">
        <v>229</v>
      </c>
      <c r="BH4" s="720"/>
      <c r="BI4" s="720"/>
      <c r="BJ4" s="720"/>
      <c r="BK4" s="720"/>
      <c r="BL4" s="720"/>
      <c r="BM4" s="720"/>
      <c r="BN4" s="720"/>
      <c r="BO4" s="720" t="s">
        <v>226</v>
      </c>
      <c r="BP4" s="720"/>
      <c r="BQ4" s="720"/>
      <c r="BR4" s="720"/>
      <c r="BS4" s="720" t="s">
        <v>230</v>
      </c>
      <c r="BT4" s="720"/>
      <c r="BU4" s="720"/>
      <c r="BV4" s="720"/>
      <c r="BW4" s="720"/>
      <c r="BX4" s="720"/>
      <c r="BY4" s="720"/>
      <c r="BZ4" s="720"/>
      <c r="CA4" s="720"/>
      <c r="CB4" s="720"/>
      <c r="CD4" s="679" t="s">
        <v>231</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232</v>
      </c>
      <c r="C5" s="677"/>
      <c r="D5" s="677"/>
      <c r="E5" s="677"/>
      <c r="F5" s="677"/>
      <c r="G5" s="677"/>
      <c r="H5" s="677"/>
      <c r="I5" s="677"/>
      <c r="J5" s="677"/>
      <c r="K5" s="677"/>
      <c r="L5" s="677"/>
      <c r="M5" s="677"/>
      <c r="N5" s="677"/>
      <c r="O5" s="677"/>
      <c r="P5" s="677"/>
      <c r="Q5" s="678"/>
      <c r="R5" s="673">
        <v>16682797</v>
      </c>
      <c r="S5" s="674"/>
      <c r="T5" s="674"/>
      <c r="U5" s="674"/>
      <c r="V5" s="674"/>
      <c r="W5" s="674"/>
      <c r="X5" s="674"/>
      <c r="Y5" s="702"/>
      <c r="Z5" s="715">
        <v>20.5</v>
      </c>
      <c r="AA5" s="715"/>
      <c r="AB5" s="715"/>
      <c r="AC5" s="715"/>
      <c r="AD5" s="716">
        <v>16682797</v>
      </c>
      <c r="AE5" s="716"/>
      <c r="AF5" s="716"/>
      <c r="AG5" s="716"/>
      <c r="AH5" s="716"/>
      <c r="AI5" s="716"/>
      <c r="AJ5" s="716"/>
      <c r="AK5" s="716"/>
      <c r="AL5" s="703">
        <v>47.6</v>
      </c>
      <c r="AM5" s="686"/>
      <c r="AN5" s="686"/>
      <c r="AO5" s="704"/>
      <c r="AP5" s="676" t="s">
        <v>233</v>
      </c>
      <c r="AQ5" s="677"/>
      <c r="AR5" s="677"/>
      <c r="AS5" s="677"/>
      <c r="AT5" s="677"/>
      <c r="AU5" s="677"/>
      <c r="AV5" s="677"/>
      <c r="AW5" s="677"/>
      <c r="AX5" s="677"/>
      <c r="AY5" s="677"/>
      <c r="AZ5" s="677"/>
      <c r="BA5" s="677"/>
      <c r="BB5" s="677"/>
      <c r="BC5" s="677"/>
      <c r="BD5" s="677"/>
      <c r="BE5" s="677"/>
      <c r="BF5" s="678"/>
      <c r="BG5" s="627">
        <v>16682797</v>
      </c>
      <c r="BH5" s="628"/>
      <c r="BI5" s="628"/>
      <c r="BJ5" s="628"/>
      <c r="BK5" s="628"/>
      <c r="BL5" s="628"/>
      <c r="BM5" s="628"/>
      <c r="BN5" s="629"/>
      <c r="BO5" s="663">
        <v>100</v>
      </c>
      <c r="BP5" s="663"/>
      <c r="BQ5" s="663"/>
      <c r="BR5" s="663"/>
      <c r="BS5" s="664" t="s">
        <v>234</v>
      </c>
      <c r="BT5" s="664"/>
      <c r="BU5" s="664"/>
      <c r="BV5" s="664"/>
      <c r="BW5" s="664"/>
      <c r="BX5" s="664"/>
      <c r="BY5" s="664"/>
      <c r="BZ5" s="664"/>
      <c r="CA5" s="664"/>
      <c r="CB5" s="695"/>
      <c r="CD5" s="679" t="s">
        <v>228</v>
      </c>
      <c r="CE5" s="680"/>
      <c r="CF5" s="680"/>
      <c r="CG5" s="680"/>
      <c r="CH5" s="680"/>
      <c r="CI5" s="680"/>
      <c r="CJ5" s="680"/>
      <c r="CK5" s="680"/>
      <c r="CL5" s="680"/>
      <c r="CM5" s="680"/>
      <c r="CN5" s="680"/>
      <c r="CO5" s="680"/>
      <c r="CP5" s="680"/>
      <c r="CQ5" s="681"/>
      <c r="CR5" s="679" t="s">
        <v>235</v>
      </c>
      <c r="CS5" s="680"/>
      <c r="CT5" s="680"/>
      <c r="CU5" s="680"/>
      <c r="CV5" s="680"/>
      <c r="CW5" s="680"/>
      <c r="CX5" s="680"/>
      <c r="CY5" s="681"/>
      <c r="CZ5" s="679" t="s">
        <v>226</v>
      </c>
      <c r="DA5" s="680"/>
      <c r="DB5" s="680"/>
      <c r="DC5" s="681"/>
      <c r="DD5" s="679" t="s">
        <v>236</v>
      </c>
      <c r="DE5" s="680"/>
      <c r="DF5" s="680"/>
      <c r="DG5" s="680"/>
      <c r="DH5" s="680"/>
      <c r="DI5" s="680"/>
      <c r="DJ5" s="680"/>
      <c r="DK5" s="680"/>
      <c r="DL5" s="680"/>
      <c r="DM5" s="680"/>
      <c r="DN5" s="680"/>
      <c r="DO5" s="680"/>
      <c r="DP5" s="681"/>
      <c r="DQ5" s="679" t="s">
        <v>237</v>
      </c>
      <c r="DR5" s="680"/>
      <c r="DS5" s="680"/>
      <c r="DT5" s="680"/>
      <c r="DU5" s="680"/>
      <c r="DV5" s="680"/>
      <c r="DW5" s="680"/>
      <c r="DX5" s="680"/>
      <c r="DY5" s="680"/>
      <c r="DZ5" s="680"/>
      <c r="EA5" s="680"/>
      <c r="EB5" s="680"/>
      <c r="EC5" s="681"/>
    </row>
    <row r="6" spans="2:143" ht="11.25" customHeight="1" x14ac:dyDescent="0.15">
      <c r="B6" s="624" t="s">
        <v>238</v>
      </c>
      <c r="C6" s="625"/>
      <c r="D6" s="625"/>
      <c r="E6" s="625"/>
      <c r="F6" s="625"/>
      <c r="G6" s="625"/>
      <c r="H6" s="625"/>
      <c r="I6" s="625"/>
      <c r="J6" s="625"/>
      <c r="K6" s="625"/>
      <c r="L6" s="625"/>
      <c r="M6" s="625"/>
      <c r="N6" s="625"/>
      <c r="O6" s="625"/>
      <c r="P6" s="625"/>
      <c r="Q6" s="626"/>
      <c r="R6" s="627">
        <v>284644</v>
      </c>
      <c r="S6" s="628"/>
      <c r="T6" s="628"/>
      <c r="U6" s="628"/>
      <c r="V6" s="628"/>
      <c r="W6" s="628"/>
      <c r="X6" s="628"/>
      <c r="Y6" s="629"/>
      <c r="Z6" s="663">
        <v>0.4</v>
      </c>
      <c r="AA6" s="663"/>
      <c r="AB6" s="663"/>
      <c r="AC6" s="663"/>
      <c r="AD6" s="664">
        <v>284644</v>
      </c>
      <c r="AE6" s="664"/>
      <c r="AF6" s="664"/>
      <c r="AG6" s="664"/>
      <c r="AH6" s="664"/>
      <c r="AI6" s="664"/>
      <c r="AJ6" s="664"/>
      <c r="AK6" s="664"/>
      <c r="AL6" s="630">
        <v>0.8</v>
      </c>
      <c r="AM6" s="631"/>
      <c r="AN6" s="631"/>
      <c r="AO6" s="665"/>
      <c r="AP6" s="624" t="s">
        <v>239</v>
      </c>
      <c r="AQ6" s="625"/>
      <c r="AR6" s="625"/>
      <c r="AS6" s="625"/>
      <c r="AT6" s="625"/>
      <c r="AU6" s="625"/>
      <c r="AV6" s="625"/>
      <c r="AW6" s="625"/>
      <c r="AX6" s="625"/>
      <c r="AY6" s="625"/>
      <c r="AZ6" s="625"/>
      <c r="BA6" s="625"/>
      <c r="BB6" s="625"/>
      <c r="BC6" s="625"/>
      <c r="BD6" s="625"/>
      <c r="BE6" s="625"/>
      <c r="BF6" s="626"/>
      <c r="BG6" s="627">
        <v>16682797</v>
      </c>
      <c r="BH6" s="628"/>
      <c r="BI6" s="628"/>
      <c r="BJ6" s="628"/>
      <c r="BK6" s="628"/>
      <c r="BL6" s="628"/>
      <c r="BM6" s="628"/>
      <c r="BN6" s="629"/>
      <c r="BO6" s="663">
        <v>100</v>
      </c>
      <c r="BP6" s="663"/>
      <c r="BQ6" s="663"/>
      <c r="BR6" s="663"/>
      <c r="BS6" s="664" t="s">
        <v>130</v>
      </c>
      <c r="BT6" s="664"/>
      <c r="BU6" s="664"/>
      <c r="BV6" s="664"/>
      <c r="BW6" s="664"/>
      <c r="BX6" s="664"/>
      <c r="BY6" s="664"/>
      <c r="BZ6" s="664"/>
      <c r="CA6" s="664"/>
      <c r="CB6" s="695"/>
      <c r="CD6" s="676" t="s">
        <v>240</v>
      </c>
      <c r="CE6" s="677"/>
      <c r="CF6" s="677"/>
      <c r="CG6" s="677"/>
      <c r="CH6" s="677"/>
      <c r="CI6" s="677"/>
      <c r="CJ6" s="677"/>
      <c r="CK6" s="677"/>
      <c r="CL6" s="677"/>
      <c r="CM6" s="677"/>
      <c r="CN6" s="677"/>
      <c r="CO6" s="677"/>
      <c r="CP6" s="677"/>
      <c r="CQ6" s="678"/>
      <c r="CR6" s="627">
        <v>361733</v>
      </c>
      <c r="CS6" s="628"/>
      <c r="CT6" s="628"/>
      <c r="CU6" s="628"/>
      <c r="CV6" s="628"/>
      <c r="CW6" s="628"/>
      <c r="CX6" s="628"/>
      <c r="CY6" s="629"/>
      <c r="CZ6" s="703">
        <v>0.5</v>
      </c>
      <c r="DA6" s="686"/>
      <c r="DB6" s="686"/>
      <c r="DC6" s="705"/>
      <c r="DD6" s="633" t="s">
        <v>241</v>
      </c>
      <c r="DE6" s="628"/>
      <c r="DF6" s="628"/>
      <c r="DG6" s="628"/>
      <c r="DH6" s="628"/>
      <c r="DI6" s="628"/>
      <c r="DJ6" s="628"/>
      <c r="DK6" s="628"/>
      <c r="DL6" s="628"/>
      <c r="DM6" s="628"/>
      <c r="DN6" s="628"/>
      <c r="DO6" s="628"/>
      <c r="DP6" s="629"/>
      <c r="DQ6" s="633">
        <v>361733</v>
      </c>
      <c r="DR6" s="628"/>
      <c r="DS6" s="628"/>
      <c r="DT6" s="628"/>
      <c r="DU6" s="628"/>
      <c r="DV6" s="628"/>
      <c r="DW6" s="628"/>
      <c r="DX6" s="628"/>
      <c r="DY6" s="628"/>
      <c r="DZ6" s="628"/>
      <c r="EA6" s="628"/>
      <c r="EB6" s="628"/>
      <c r="EC6" s="662"/>
    </row>
    <row r="7" spans="2:143" ht="11.25" customHeight="1" x14ac:dyDescent="0.15">
      <c r="B7" s="624" t="s">
        <v>242</v>
      </c>
      <c r="C7" s="625"/>
      <c r="D7" s="625"/>
      <c r="E7" s="625"/>
      <c r="F7" s="625"/>
      <c r="G7" s="625"/>
      <c r="H7" s="625"/>
      <c r="I7" s="625"/>
      <c r="J7" s="625"/>
      <c r="K7" s="625"/>
      <c r="L7" s="625"/>
      <c r="M7" s="625"/>
      <c r="N7" s="625"/>
      <c r="O7" s="625"/>
      <c r="P7" s="625"/>
      <c r="Q7" s="626"/>
      <c r="R7" s="627">
        <v>3108</v>
      </c>
      <c r="S7" s="628"/>
      <c r="T7" s="628"/>
      <c r="U7" s="628"/>
      <c r="V7" s="628"/>
      <c r="W7" s="628"/>
      <c r="X7" s="628"/>
      <c r="Y7" s="629"/>
      <c r="Z7" s="663">
        <v>0</v>
      </c>
      <c r="AA7" s="663"/>
      <c r="AB7" s="663"/>
      <c r="AC7" s="663"/>
      <c r="AD7" s="664">
        <v>3108</v>
      </c>
      <c r="AE7" s="664"/>
      <c r="AF7" s="664"/>
      <c r="AG7" s="664"/>
      <c r="AH7" s="664"/>
      <c r="AI7" s="664"/>
      <c r="AJ7" s="664"/>
      <c r="AK7" s="664"/>
      <c r="AL7" s="630">
        <v>0</v>
      </c>
      <c r="AM7" s="631"/>
      <c r="AN7" s="631"/>
      <c r="AO7" s="665"/>
      <c r="AP7" s="624" t="s">
        <v>243</v>
      </c>
      <c r="AQ7" s="625"/>
      <c r="AR7" s="625"/>
      <c r="AS7" s="625"/>
      <c r="AT7" s="625"/>
      <c r="AU7" s="625"/>
      <c r="AV7" s="625"/>
      <c r="AW7" s="625"/>
      <c r="AX7" s="625"/>
      <c r="AY7" s="625"/>
      <c r="AZ7" s="625"/>
      <c r="BA7" s="625"/>
      <c r="BB7" s="625"/>
      <c r="BC7" s="625"/>
      <c r="BD7" s="625"/>
      <c r="BE7" s="625"/>
      <c r="BF7" s="626"/>
      <c r="BG7" s="627">
        <v>6830696</v>
      </c>
      <c r="BH7" s="628"/>
      <c r="BI7" s="628"/>
      <c r="BJ7" s="628"/>
      <c r="BK7" s="628"/>
      <c r="BL7" s="628"/>
      <c r="BM7" s="628"/>
      <c r="BN7" s="629"/>
      <c r="BO7" s="663">
        <v>40.9</v>
      </c>
      <c r="BP7" s="663"/>
      <c r="BQ7" s="663"/>
      <c r="BR7" s="663"/>
      <c r="BS7" s="664" t="s">
        <v>234</v>
      </c>
      <c r="BT7" s="664"/>
      <c r="BU7" s="664"/>
      <c r="BV7" s="664"/>
      <c r="BW7" s="664"/>
      <c r="BX7" s="664"/>
      <c r="BY7" s="664"/>
      <c r="BZ7" s="664"/>
      <c r="CA7" s="664"/>
      <c r="CB7" s="695"/>
      <c r="CD7" s="624" t="s">
        <v>244</v>
      </c>
      <c r="CE7" s="625"/>
      <c r="CF7" s="625"/>
      <c r="CG7" s="625"/>
      <c r="CH7" s="625"/>
      <c r="CI7" s="625"/>
      <c r="CJ7" s="625"/>
      <c r="CK7" s="625"/>
      <c r="CL7" s="625"/>
      <c r="CM7" s="625"/>
      <c r="CN7" s="625"/>
      <c r="CO7" s="625"/>
      <c r="CP7" s="625"/>
      <c r="CQ7" s="626"/>
      <c r="CR7" s="627">
        <v>6353790</v>
      </c>
      <c r="CS7" s="628"/>
      <c r="CT7" s="628"/>
      <c r="CU7" s="628"/>
      <c r="CV7" s="628"/>
      <c r="CW7" s="628"/>
      <c r="CX7" s="628"/>
      <c r="CY7" s="629"/>
      <c r="CZ7" s="663">
        <v>8.1</v>
      </c>
      <c r="DA7" s="663"/>
      <c r="DB7" s="663"/>
      <c r="DC7" s="663"/>
      <c r="DD7" s="633">
        <v>319858</v>
      </c>
      <c r="DE7" s="628"/>
      <c r="DF7" s="628"/>
      <c r="DG7" s="628"/>
      <c r="DH7" s="628"/>
      <c r="DI7" s="628"/>
      <c r="DJ7" s="628"/>
      <c r="DK7" s="628"/>
      <c r="DL7" s="628"/>
      <c r="DM7" s="628"/>
      <c r="DN7" s="628"/>
      <c r="DO7" s="628"/>
      <c r="DP7" s="629"/>
      <c r="DQ7" s="633">
        <v>5162911</v>
      </c>
      <c r="DR7" s="628"/>
      <c r="DS7" s="628"/>
      <c r="DT7" s="628"/>
      <c r="DU7" s="628"/>
      <c r="DV7" s="628"/>
      <c r="DW7" s="628"/>
      <c r="DX7" s="628"/>
      <c r="DY7" s="628"/>
      <c r="DZ7" s="628"/>
      <c r="EA7" s="628"/>
      <c r="EB7" s="628"/>
      <c r="EC7" s="662"/>
    </row>
    <row r="8" spans="2:143" ht="11.25" customHeight="1" x14ac:dyDescent="0.15">
      <c r="B8" s="624" t="s">
        <v>245</v>
      </c>
      <c r="C8" s="625"/>
      <c r="D8" s="625"/>
      <c r="E8" s="625"/>
      <c r="F8" s="625"/>
      <c r="G8" s="625"/>
      <c r="H8" s="625"/>
      <c r="I8" s="625"/>
      <c r="J8" s="625"/>
      <c r="K8" s="625"/>
      <c r="L8" s="625"/>
      <c r="M8" s="625"/>
      <c r="N8" s="625"/>
      <c r="O8" s="625"/>
      <c r="P8" s="625"/>
      <c r="Q8" s="626"/>
      <c r="R8" s="627">
        <v>27393</v>
      </c>
      <c r="S8" s="628"/>
      <c r="T8" s="628"/>
      <c r="U8" s="628"/>
      <c r="V8" s="628"/>
      <c r="W8" s="628"/>
      <c r="X8" s="628"/>
      <c r="Y8" s="629"/>
      <c r="Z8" s="663">
        <v>0</v>
      </c>
      <c r="AA8" s="663"/>
      <c r="AB8" s="663"/>
      <c r="AC8" s="663"/>
      <c r="AD8" s="664">
        <v>27393</v>
      </c>
      <c r="AE8" s="664"/>
      <c r="AF8" s="664"/>
      <c r="AG8" s="664"/>
      <c r="AH8" s="664"/>
      <c r="AI8" s="664"/>
      <c r="AJ8" s="664"/>
      <c r="AK8" s="664"/>
      <c r="AL8" s="630">
        <v>0.1</v>
      </c>
      <c r="AM8" s="631"/>
      <c r="AN8" s="631"/>
      <c r="AO8" s="665"/>
      <c r="AP8" s="624" t="s">
        <v>246</v>
      </c>
      <c r="AQ8" s="625"/>
      <c r="AR8" s="625"/>
      <c r="AS8" s="625"/>
      <c r="AT8" s="625"/>
      <c r="AU8" s="625"/>
      <c r="AV8" s="625"/>
      <c r="AW8" s="625"/>
      <c r="AX8" s="625"/>
      <c r="AY8" s="625"/>
      <c r="AZ8" s="625"/>
      <c r="BA8" s="625"/>
      <c r="BB8" s="625"/>
      <c r="BC8" s="625"/>
      <c r="BD8" s="625"/>
      <c r="BE8" s="625"/>
      <c r="BF8" s="626"/>
      <c r="BG8" s="627">
        <v>218545</v>
      </c>
      <c r="BH8" s="628"/>
      <c r="BI8" s="628"/>
      <c r="BJ8" s="628"/>
      <c r="BK8" s="628"/>
      <c r="BL8" s="628"/>
      <c r="BM8" s="628"/>
      <c r="BN8" s="629"/>
      <c r="BO8" s="663">
        <v>1.3</v>
      </c>
      <c r="BP8" s="663"/>
      <c r="BQ8" s="663"/>
      <c r="BR8" s="663"/>
      <c r="BS8" s="664" t="s">
        <v>241</v>
      </c>
      <c r="BT8" s="664"/>
      <c r="BU8" s="664"/>
      <c r="BV8" s="664"/>
      <c r="BW8" s="664"/>
      <c r="BX8" s="664"/>
      <c r="BY8" s="664"/>
      <c r="BZ8" s="664"/>
      <c r="CA8" s="664"/>
      <c r="CB8" s="695"/>
      <c r="CD8" s="624" t="s">
        <v>247</v>
      </c>
      <c r="CE8" s="625"/>
      <c r="CF8" s="625"/>
      <c r="CG8" s="625"/>
      <c r="CH8" s="625"/>
      <c r="CI8" s="625"/>
      <c r="CJ8" s="625"/>
      <c r="CK8" s="625"/>
      <c r="CL8" s="625"/>
      <c r="CM8" s="625"/>
      <c r="CN8" s="625"/>
      <c r="CO8" s="625"/>
      <c r="CP8" s="625"/>
      <c r="CQ8" s="626"/>
      <c r="CR8" s="627">
        <v>44580091</v>
      </c>
      <c r="CS8" s="628"/>
      <c r="CT8" s="628"/>
      <c r="CU8" s="628"/>
      <c r="CV8" s="628"/>
      <c r="CW8" s="628"/>
      <c r="CX8" s="628"/>
      <c r="CY8" s="629"/>
      <c r="CZ8" s="663">
        <v>56.7</v>
      </c>
      <c r="DA8" s="663"/>
      <c r="DB8" s="663"/>
      <c r="DC8" s="663"/>
      <c r="DD8" s="633">
        <v>2083203</v>
      </c>
      <c r="DE8" s="628"/>
      <c r="DF8" s="628"/>
      <c r="DG8" s="628"/>
      <c r="DH8" s="628"/>
      <c r="DI8" s="628"/>
      <c r="DJ8" s="628"/>
      <c r="DK8" s="628"/>
      <c r="DL8" s="628"/>
      <c r="DM8" s="628"/>
      <c r="DN8" s="628"/>
      <c r="DO8" s="628"/>
      <c r="DP8" s="629"/>
      <c r="DQ8" s="633">
        <v>15857669</v>
      </c>
      <c r="DR8" s="628"/>
      <c r="DS8" s="628"/>
      <c r="DT8" s="628"/>
      <c r="DU8" s="628"/>
      <c r="DV8" s="628"/>
      <c r="DW8" s="628"/>
      <c r="DX8" s="628"/>
      <c r="DY8" s="628"/>
      <c r="DZ8" s="628"/>
      <c r="EA8" s="628"/>
      <c r="EB8" s="628"/>
      <c r="EC8" s="662"/>
    </row>
    <row r="9" spans="2:143" ht="11.25" customHeight="1" x14ac:dyDescent="0.15">
      <c r="B9" s="624" t="s">
        <v>248</v>
      </c>
      <c r="C9" s="625"/>
      <c r="D9" s="625"/>
      <c r="E9" s="625"/>
      <c r="F9" s="625"/>
      <c r="G9" s="625"/>
      <c r="H9" s="625"/>
      <c r="I9" s="625"/>
      <c r="J9" s="625"/>
      <c r="K9" s="625"/>
      <c r="L9" s="625"/>
      <c r="M9" s="625"/>
      <c r="N9" s="625"/>
      <c r="O9" s="625"/>
      <c r="P9" s="625"/>
      <c r="Q9" s="626"/>
      <c r="R9" s="627">
        <v>26374</v>
      </c>
      <c r="S9" s="628"/>
      <c r="T9" s="628"/>
      <c r="U9" s="628"/>
      <c r="V9" s="628"/>
      <c r="W9" s="628"/>
      <c r="X9" s="628"/>
      <c r="Y9" s="629"/>
      <c r="Z9" s="663">
        <v>0</v>
      </c>
      <c r="AA9" s="663"/>
      <c r="AB9" s="663"/>
      <c r="AC9" s="663"/>
      <c r="AD9" s="664">
        <v>26374</v>
      </c>
      <c r="AE9" s="664"/>
      <c r="AF9" s="664"/>
      <c r="AG9" s="664"/>
      <c r="AH9" s="664"/>
      <c r="AI9" s="664"/>
      <c r="AJ9" s="664"/>
      <c r="AK9" s="664"/>
      <c r="AL9" s="630">
        <v>0.1</v>
      </c>
      <c r="AM9" s="631"/>
      <c r="AN9" s="631"/>
      <c r="AO9" s="665"/>
      <c r="AP9" s="624" t="s">
        <v>249</v>
      </c>
      <c r="AQ9" s="625"/>
      <c r="AR9" s="625"/>
      <c r="AS9" s="625"/>
      <c r="AT9" s="625"/>
      <c r="AU9" s="625"/>
      <c r="AV9" s="625"/>
      <c r="AW9" s="625"/>
      <c r="AX9" s="625"/>
      <c r="AY9" s="625"/>
      <c r="AZ9" s="625"/>
      <c r="BA9" s="625"/>
      <c r="BB9" s="625"/>
      <c r="BC9" s="625"/>
      <c r="BD9" s="625"/>
      <c r="BE9" s="625"/>
      <c r="BF9" s="626"/>
      <c r="BG9" s="627">
        <v>5985015</v>
      </c>
      <c r="BH9" s="628"/>
      <c r="BI9" s="628"/>
      <c r="BJ9" s="628"/>
      <c r="BK9" s="628"/>
      <c r="BL9" s="628"/>
      <c r="BM9" s="628"/>
      <c r="BN9" s="629"/>
      <c r="BO9" s="663">
        <v>35.9</v>
      </c>
      <c r="BP9" s="663"/>
      <c r="BQ9" s="663"/>
      <c r="BR9" s="663"/>
      <c r="BS9" s="664" t="s">
        <v>130</v>
      </c>
      <c r="BT9" s="664"/>
      <c r="BU9" s="664"/>
      <c r="BV9" s="664"/>
      <c r="BW9" s="664"/>
      <c r="BX9" s="664"/>
      <c r="BY9" s="664"/>
      <c r="BZ9" s="664"/>
      <c r="CA9" s="664"/>
      <c r="CB9" s="695"/>
      <c r="CD9" s="624" t="s">
        <v>250</v>
      </c>
      <c r="CE9" s="625"/>
      <c r="CF9" s="625"/>
      <c r="CG9" s="625"/>
      <c r="CH9" s="625"/>
      <c r="CI9" s="625"/>
      <c r="CJ9" s="625"/>
      <c r="CK9" s="625"/>
      <c r="CL9" s="625"/>
      <c r="CM9" s="625"/>
      <c r="CN9" s="625"/>
      <c r="CO9" s="625"/>
      <c r="CP9" s="625"/>
      <c r="CQ9" s="626"/>
      <c r="CR9" s="627">
        <v>4896250</v>
      </c>
      <c r="CS9" s="628"/>
      <c r="CT9" s="628"/>
      <c r="CU9" s="628"/>
      <c r="CV9" s="628"/>
      <c r="CW9" s="628"/>
      <c r="CX9" s="628"/>
      <c r="CY9" s="629"/>
      <c r="CZ9" s="663">
        <v>6.2</v>
      </c>
      <c r="DA9" s="663"/>
      <c r="DB9" s="663"/>
      <c r="DC9" s="663"/>
      <c r="DD9" s="633">
        <v>14078</v>
      </c>
      <c r="DE9" s="628"/>
      <c r="DF9" s="628"/>
      <c r="DG9" s="628"/>
      <c r="DH9" s="628"/>
      <c r="DI9" s="628"/>
      <c r="DJ9" s="628"/>
      <c r="DK9" s="628"/>
      <c r="DL9" s="628"/>
      <c r="DM9" s="628"/>
      <c r="DN9" s="628"/>
      <c r="DO9" s="628"/>
      <c r="DP9" s="629"/>
      <c r="DQ9" s="633">
        <v>3921997</v>
      </c>
      <c r="DR9" s="628"/>
      <c r="DS9" s="628"/>
      <c r="DT9" s="628"/>
      <c r="DU9" s="628"/>
      <c r="DV9" s="628"/>
      <c r="DW9" s="628"/>
      <c r="DX9" s="628"/>
      <c r="DY9" s="628"/>
      <c r="DZ9" s="628"/>
      <c r="EA9" s="628"/>
      <c r="EB9" s="628"/>
      <c r="EC9" s="662"/>
    </row>
    <row r="10" spans="2:143" ht="11.25" customHeight="1" x14ac:dyDescent="0.15">
      <c r="B10" s="624" t="s">
        <v>251</v>
      </c>
      <c r="C10" s="625"/>
      <c r="D10" s="625"/>
      <c r="E10" s="625"/>
      <c r="F10" s="625"/>
      <c r="G10" s="625"/>
      <c r="H10" s="625"/>
      <c r="I10" s="625"/>
      <c r="J10" s="625"/>
      <c r="K10" s="625"/>
      <c r="L10" s="625"/>
      <c r="M10" s="625"/>
      <c r="N10" s="625"/>
      <c r="O10" s="625"/>
      <c r="P10" s="625"/>
      <c r="Q10" s="626"/>
      <c r="R10" s="627" t="s">
        <v>234</v>
      </c>
      <c r="S10" s="628"/>
      <c r="T10" s="628"/>
      <c r="U10" s="628"/>
      <c r="V10" s="628"/>
      <c r="W10" s="628"/>
      <c r="X10" s="628"/>
      <c r="Y10" s="629"/>
      <c r="Z10" s="663" t="s">
        <v>234</v>
      </c>
      <c r="AA10" s="663"/>
      <c r="AB10" s="663"/>
      <c r="AC10" s="663"/>
      <c r="AD10" s="664" t="s">
        <v>130</v>
      </c>
      <c r="AE10" s="664"/>
      <c r="AF10" s="664"/>
      <c r="AG10" s="664"/>
      <c r="AH10" s="664"/>
      <c r="AI10" s="664"/>
      <c r="AJ10" s="664"/>
      <c r="AK10" s="664"/>
      <c r="AL10" s="630" t="s">
        <v>234</v>
      </c>
      <c r="AM10" s="631"/>
      <c r="AN10" s="631"/>
      <c r="AO10" s="665"/>
      <c r="AP10" s="624" t="s">
        <v>252</v>
      </c>
      <c r="AQ10" s="625"/>
      <c r="AR10" s="625"/>
      <c r="AS10" s="625"/>
      <c r="AT10" s="625"/>
      <c r="AU10" s="625"/>
      <c r="AV10" s="625"/>
      <c r="AW10" s="625"/>
      <c r="AX10" s="625"/>
      <c r="AY10" s="625"/>
      <c r="AZ10" s="625"/>
      <c r="BA10" s="625"/>
      <c r="BB10" s="625"/>
      <c r="BC10" s="625"/>
      <c r="BD10" s="625"/>
      <c r="BE10" s="625"/>
      <c r="BF10" s="626"/>
      <c r="BG10" s="627">
        <v>266232</v>
      </c>
      <c r="BH10" s="628"/>
      <c r="BI10" s="628"/>
      <c r="BJ10" s="628"/>
      <c r="BK10" s="628"/>
      <c r="BL10" s="628"/>
      <c r="BM10" s="628"/>
      <c r="BN10" s="629"/>
      <c r="BO10" s="663">
        <v>1.6</v>
      </c>
      <c r="BP10" s="663"/>
      <c r="BQ10" s="663"/>
      <c r="BR10" s="663"/>
      <c r="BS10" s="664" t="s">
        <v>130</v>
      </c>
      <c r="BT10" s="664"/>
      <c r="BU10" s="664"/>
      <c r="BV10" s="664"/>
      <c r="BW10" s="664"/>
      <c r="BX10" s="664"/>
      <c r="BY10" s="664"/>
      <c r="BZ10" s="664"/>
      <c r="CA10" s="664"/>
      <c r="CB10" s="695"/>
      <c r="CD10" s="624" t="s">
        <v>253</v>
      </c>
      <c r="CE10" s="625"/>
      <c r="CF10" s="625"/>
      <c r="CG10" s="625"/>
      <c r="CH10" s="625"/>
      <c r="CI10" s="625"/>
      <c r="CJ10" s="625"/>
      <c r="CK10" s="625"/>
      <c r="CL10" s="625"/>
      <c r="CM10" s="625"/>
      <c r="CN10" s="625"/>
      <c r="CO10" s="625"/>
      <c r="CP10" s="625"/>
      <c r="CQ10" s="626"/>
      <c r="CR10" s="627">
        <v>351474</v>
      </c>
      <c r="CS10" s="628"/>
      <c r="CT10" s="628"/>
      <c r="CU10" s="628"/>
      <c r="CV10" s="628"/>
      <c r="CW10" s="628"/>
      <c r="CX10" s="628"/>
      <c r="CY10" s="629"/>
      <c r="CZ10" s="663">
        <v>0.4</v>
      </c>
      <c r="DA10" s="663"/>
      <c r="DB10" s="663"/>
      <c r="DC10" s="663"/>
      <c r="DD10" s="633">
        <v>478</v>
      </c>
      <c r="DE10" s="628"/>
      <c r="DF10" s="628"/>
      <c r="DG10" s="628"/>
      <c r="DH10" s="628"/>
      <c r="DI10" s="628"/>
      <c r="DJ10" s="628"/>
      <c r="DK10" s="628"/>
      <c r="DL10" s="628"/>
      <c r="DM10" s="628"/>
      <c r="DN10" s="628"/>
      <c r="DO10" s="628"/>
      <c r="DP10" s="629"/>
      <c r="DQ10" s="633">
        <v>88122</v>
      </c>
      <c r="DR10" s="628"/>
      <c r="DS10" s="628"/>
      <c r="DT10" s="628"/>
      <c r="DU10" s="628"/>
      <c r="DV10" s="628"/>
      <c r="DW10" s="628"/>
      <c r="DX10" s="628"/>
      <c r="DY10" s="628"/>
      <c r="DZ10" s="628"/>
      <c r="EA10" s="628"/>
      <c r="EB10" s="628"/>
      <c r="EC10" s="662"/>
    </row>
    <row r="11" spans="2:143" ht="11.25" customHeight="1" x14ac:dyDescent="0.15">
      <c r="B11" s="624" t="s">
        <v>254</v>
      </c>
      <c r="C11" s="625"/>
      <c r="D11" s="625"/>
      <c r="E11" s="625"/>
      <c r="F11" s="625"/>
      <c r="G11" s="625"/>
      <c r="H11" s="625"/>
      <c r="I11" s="625"/>
      <c r="J11" s="625"/>
      <c r="K11" s="625"/>
      <c r="L11" s="625"/>
      <c r="M11" s="625"/>
      <c r="N11" s="625"/>
      <c r="O11" s="625"/>
      <c r="P11" s="625"/>
      <c r="Q11" s="626"/>
      <c r="R11" s="627">
        <v>3175202</v>
      </c>
      <c r="S11" s="628"/>
      <c r="T11" s="628"/>
      <c r="U11" s="628"/>
      <c r="V11" s="628"/>
      <c r="W11" s="628"/>
      <c r="X11" s="628"/>
      <c r="Y11" s="629"/>
      <c r="Z11" s="630">
        <v>3.9</v>
      </c>
      <c r="AA11" s="631"/>
      <c r="AB11" s="631"/>
      <c r="AC11" s="632"/>
      <c r="AD11" s="633">
        <v>3175202</v>
      </c>
      <c r="AE11" s="628"/>
      <c r="AF11" s="628"/>
      <c r="AG11" s="628"/>
      <c r="AH11" s="628"/>
      <c r="AI11" s="628"/>
      <c r="AJ11" s="628"/>
      <c r="AK11" s="629"/>
      <c r="AL11" s="630">
        <v>9.1</v>
      </c>
      <c r="AM11" s="631"/>
      <c r="AN11" s="631"/>
      <c r="AO11" s="665"/>
      <c r="AP11" s="624" t="s">
        <v>255</v>
      </c>
      <c r="AQ11" s="625"/>
      <c r="AR11" s="625"/>
      <c r="AS11" s="625"/>
      <c r="AT11" s="625"/>
      <c r="AU11" s="625"/>
      <c r="AV11" s="625"/>
      <c r="AW11" s="625"/>
      <c r="AX11" s="625"/>
      <c r="AY11" s="625"/>
      <c r="AZ11" s="625"/>
      <c r="BA11" s="625"/>
      <c r="BB11" s="625"/>
      <c r="BC11" s="625"/>
      <c r="BD11" s="625"/>
      <c r="BE11" s="625"/>
      <c r="BF11" s="626"/>
      <c r="BG11" s="627">
        <v>360904</v>
      </c>
      <c r="BH11" s="628"/>
      <c r="BI11" s="628"/>
      <c r="BJ11" s="628"/>
      <c r="BK11" s="628"/>
      <c r="BL11" s="628"/>
      <c r="BM11" s="628"/>
      <c r="BN11" s="629"/>
      <c r="BO11" s="663">
        <v>2.2000000000000002</v>
      </c>
      <c r="BP11" s="663"/>
      <c r="BQ11" s="663"/>
      <c r="BR11" s="663"/>
      <c r="BS11" s="664" t="s">
        <v>241</v>
      </c>
      <c r="BT11" s="664"/>
      <c r="BU11" s="664"/>
      <c r="BV11" s="664"/>
      <c r="BW11" s="664"/>
      <c r="BX11" s="664"/>
      <c r="BY11" s="664"/>
      <c r="BZ11" s="664"/>
      <c r="CA11" s="664"/>
      <c r="CB11" s="695"/>
      <c r="CD11" s="624" t="s">
        <v>256</v>
      </c>
      <c r="CE11" s="625"/>
      <c r="CF11" s="625"/>
      <c r="CG11" s="625"/>
      <c r="CH11" s="625"/>
      <c r="CI11" s="625"/>
      <c r="CJ11" s="625"/>
      <c r="CK11" s="625"/>
      <c r="CL11" s="625"/>
      <c r="CM11" s="625"/>
      <c r="CN11" s="625"/>
      <c r="CO11" s="625"/>
      <c r="CP11" s="625"/>
      <c r="CQ11" s="626"/>
      <c r="CR11" s="627">
        <v>396245</v>
      </c>
      <c r="CS11" s="628"/>
      <c r="CT11" s="628"/>
      <c r="CU11" s="628"/>
      <c r="CV11" s="628"/>
      <c r="CW11" s="628"/>
      <c r="CX11" s="628"/>
      <c r="CY11" s="629"/>
      <c r="CZ11" s="663">
        <v>0.5</v>
      </c>
      <c r="DA11" s="663"/>
      <c r="DB11" s="663"/>
      <c r="DC11" s="663"/>
      <c r="DD11" s="633">
        <v>59806</v>
      </c>
      <c r="DE11" s="628"/>
      <c r="DF11" s="628"/>
      <c r="DG11" s="628"/>
      <c r="DH11" s="628"/>
      <c r="DI11" s="628"/>
      <c r="DJ11" s="628"/>
      <c r="DK11" s="628"/>
      <c r="DL11" s="628"/>
      <c r="DM11" s="628"/>
      <c r="DN11" s="628"/>
      <c r="DO11" s="628"/>
      <c r="DP11" s="629"/>
      <c r="DQ11" s="633">
        <v>269196</v>
      </c>
      <c r="DR11" s="628"/>
      <c r="DS11" s="628"/>
      <c r="DT11" s="628"/>
      <c r="DU11" s="628"/>
      <c r="DV11" s="628"/>
      <c r="DW11" s="628"/>
      <c r="DX11" s="628"/>
      <c r="DY11" s="628"/>
      <c r="DZ11" s="628"/>
      <c r="EA11" s="628"/>
      <c r="EB11" s="628"/>
      <c r="EC11" s="662"/>
    </row>
    <row r="12" spans="2:143" ht="11.25" customHeight="1" x14ac:dyDescent="0.15">
      <c r="B12" s="624" t="s">
        <v>257</v>
      </c>
      <c r="C12" s="625"/>
      <c r="D12" s="625"/>
      <c r="E12" s="625"/>
      <c r="F12" s="625"/>
      <c r="G12" s="625"/>
      <c r="H12" s="625"/>
      <c r="I12" s="625"/>
      <c r="J12" s="625"/>
      <c r="K12" s="625"/>
      <c r="L12" s="625"/>
      <c r="M12" s="625"/>
      <c r="N12" s="625"/>
      <c r="O12" s="625"/>
      <c r="P12" s="625"/>
      <c r="Q12" s="626"/>
      <c r="R12" s="627" t="s">
        <v>130</v>
      </c>
      <c r="S12" s="628"/>
      <c r="T12" s="628"/>
      <c r="U12" s="628"/>
      <c r="V12" s="628"/>
      <c r="W12" s="628"/>
      <c r="X12" s="628"/>
      <c r="Y12" s="629"/>
      <c r="Z12" s="663" t="s">
        <v>241</v>
      </c>
      <c r="AA12" s="663"/>
      <c r="AB12" s="663"/>
      <c r="AC12" s="663"/>
      <c r="AD12" s="664" t="s">
        <v>130</v>
      </c>
      <c r="AE12" s="664"/>
      <c r="AF12" s="664"/>
      <c r="AG12" s="664"/>
      <c r="AH12" s="664"/>
      <c r="AI12" s="664"/>
      <c r="AJ12" s="664"/>
      <c r="AK12" s="664"/>
      <c r="AL12" s="630" t="s">
        <v>241</v>
      </c>
      <c r="AM12" s="631"/>
      <c r="AN12" s="631"/>
      <c r="AO12" s="665"/>
      <c r="AP12" s="624" t="s">
        <v>258</v>
      </c>
      <c r="AQ12" s="625"/>
      <c r="AR12" s="625"/>
      <c r="AS12" s="625"/>
      <c r="AT12" s="625"/>
      <c r="AU12" s="625"/>
      <c r="AV12" s="625"/>
      <c r="AW12" s="625"/>
      <c r="AX12" s="625"/>
      <c r="AY12" s="625"/>
      <c r="AZ12" s="625"/>
      <c r="BA12" s="625"/>
      <c r="BB12" s="625"/>
      <c r="BC12" s="625"/>
      <c r="BD12" s="625"/>
      <c r="BE12" s="625"/>
      <c r="BF12" s="626"/>
      <c r="BG12" s="627">
        <v>8746493</v>
      </c>
      <c r="BH12" s="628"/>
      <c r="BI12" s="628"/>
      <c r="BJ12" s="628"/>
      <c r="BK12" s="628"/>
      <c r="BL12" s="628"/>
      <c r="BM12" s="628"/>
      <c r="BN12" s="629"/>
      <c r="BO12" s="663">
        <v>52.4</v>
      </c>
      <c r="BP12" s="663"/>
      <c r="BQ12" s="663"/>
      <c r="BR12" s="663"/>
      <c r="BS12" s="664" t="s">
        <v>241</v>
      </c>
      <c r="BT12" s="664"/>
      <c r="BU12" s="664"/>
      <c r="BV12" s="664"/>
      <c r="BW12" s="664"/>
      <c r="BX12" s="664"/>
      <c r="BY12" s="664"/>
      <c r="BZ12" s="664"/>
      <c r="CA12" s="664"/>
      <c r="CB12" s="695"/>
      <c r="CD12" s="624" t="s">
        <v>259</v>
      </c>
      <c r="CE12" s="625"/>
      <c r="CF12" s="625"/>
      <c r="CG12" s="625"/>
      <c r="CH12" s="625"/>
      <c r="CI12" s="625"/>
      <c r="CJ12" s="625"/>
      <c r="CK12" s="625"/>
      <c r="CL12" s="625"/>
      <c r="CM12" s="625"/>
      <c r="CN12" s="625"/>
      <c r="CO12" s="625"/>
      <c r="CP12" s="625"/>
      <c r="CQ12" s="626"/>
      <c r="CR12" s="627">
        <v>3761128</v>
      </c>
      <c r="CS12" s="628"/>
      <c r="CT12" s="628"/>
      <c r="CU12" s="628"/>
      <c r="CV12" s="628"/>
      <c r="CW12" s="628"/>
      <c r="CX12" s="628"/>
      <c r="CY12" s="629"/>
      <c r="CZ12" s="663">
        <v>4.8</v>
      </c>
      <c r="DA12" s="663"/>
      <c r="DB12" s="663"/>
      <c r="DC12" s="663"/>
      <c r="DD12" s="633">
        <v>1730526</v>
      </c>
      <c r="DE12" s="628"/>
      <c r="DF12" s="628"/>
      <c r="DG12" s="628"/>
      <c r="DH12" s="628"/>
      <c r="DI12" s="628"/>
      <c r="DJ12" s="628"/>
      <c r="DK12" s="628"/>
      <c r="DL12" s="628"/>
      <c r="DM12" s="628"/>
      <c r="DN12" s="628"/>
      <c r="DO12" s="628"/>
      <c r="DP12" s="629"/>
      <c r="DQ12" s="633">
        <v>1594504</v>
      </c>
      <c r="DR12" s="628"/>
      <c r="DS12" s="628"/>
      <c r="DT12" s="628"/>
      <c r="DU12" s="628"/>
      <c r="DV12" s="628"/>
      <c r="DW12" s="628"/>
      <c r="DX12" s="628"/>
      <c r="DY12" s="628"/>
      <c r="DZ12" s="628"/>
      <c r="EA12" s="628"/>
      <c r="EB12" s="628"/>
      <c r="EC12" s="662"/>
    </row>
    <row r="13" spans="2:143" ht="11.25" customHeight="1" x14ac:dyDescent="0.15">
      <c r="B13" s="624" t="s">
        <v>260</v>
      </c>
      <c r="C13" s="625"/>
      <c r="D13" s="625"/>
      <c r="E13" s="625"/>
      <c r="F13" s="625"/>
      <c r="G13" s="625"/>
      <c r="H13" s="625"/>
      <c r="I13" s="625"/>
      <c r="J13" s="625"/>
      <c r="K13" s="625"/>
      <c r="L13" s="625"/>
      <c r="M13" s="625"/>
      <c r="N13" s="625"/>
      <c r="O13" s="625"/>
      <c r="P13" s="625"/>
      <c r="Q13" s="626"/>
      <c r="R13" s="627" t="s">
        <v>130</v>
      </c>
      <c r="S13" s="628"/>
      <c r="T13" s="628"/>
      <c r="U13" s="628"/>
      <c r="V13" s="628"/>
      <c r="W13" s="628"/>
      <c r="X13" s="628"/>
      <c r="Y13" s="629"/>
      <c r="Z13" s="663" t="s">
        <v>241</v>
      </c>
      <c r="AA13" s="663"/>
      <c r="AB13" s="663"/>
      <c r="AC13" s="663"/>
      <c r="AD13" s="664" t="s">
        <v>130</v>
      </c>
      <c r="AE13" s="664"/>
      <c r="AF13" s="664"/>
      <c r="AG13" s="664"/>
      <c r="AH13" s="664"/>
      <c r="AI13" s="664"/>
      <c r="AJ13" s="664"/>
      <c r="AK13" s="664"/>
      <c r="AL13" s="630" t="s">
        <v>130</v>
      </c>
      <c r="AM13" s="631"/>
      <c r="AN13" s="631"/>
      <c r="AO13" s="665"/>
      <c r="AP13" s="624" t="s">
        <v>261</v>
      </c>
      <c r="AQ13" s="625"/>
      <c r="AR13" s="625"/>
      <c r="AS13" s="625"/>
      <c r="AT13" s="625"/>
      <c r="AU13" s="625"/>
      <c r="AV13" s="625"/>
      <c r="AW13" s="625"/>
      <c r="AX13" s="625"/>
      <c r="AY13" s="625"/>
      <c r="AZ13" s="625"/>
      <c r="BA13" s="625"/>
      <c r="BB13" s="625"/>
      <c r="BC13" s="625"/>
      <c r="BD13" s="625"/>
      <c r="BE13" s="625"/>
      <c r="BF13" s="626"/>
      <c r="BG13" s="627">
        <v>8589938</v>
      </c>
      <c r="BH13" s="628"/>
      <c r="BI13" s="628"/>
      <c r="BJ13" s="628"/>
      <c r="BK13" s="628"/>
      <c r="BL13" s="628"/>
      <c r="BM13" s="628"/>
      <c r="BN13" s="629"/>
      <c r="BO13" s="663">
        <v>51.5</v>
      </c>
      <c r="BP13" s="663"/>
      <c r="BQ13" s="663"/>
      <c r="BR13" s="663"/>
      <c r="BS13" s="664" t="s">
        <v>130</v>
      </c>
      <c r="BT13" s="664"/>
      <c r="BU13" s="664"/>
      <c r="BV13" s="664"/>
      <c r="BW13" s="664"/>
      <c r="BX13" s="664"/>
      <c r="BY13" s="664"/>
      <c r="BZ13" s="664"/>
      <c r="CA13" s="664"/>
      <c r="CB13" s="695"/>
      <c r="CD13" s="624" t="s">
        <v>262</v>
      </c>
      <c r="CE13" s="625"/>
      <c r="CF13" s="625"/>
      <c r="CG13" s="625"/>
      <c r="CH13" s="625"/>
      <c r="CI13" s="625"/>
      <c r="CJ13" s="625"/>
      <c r="CK13" s="625"/>
      <c r="CL13" s="625"/>
      <c r="CM13" s="625"/>
      <c r="CN13" s="625"/>
      <c r="CO13" s="625"/>
      <c r="CP13" s="625"/>
      <c r="CQ13" s="626"/>
      <c r="CR13" s="627">
        <v>4536691</v>
      </c>
      <c r="CS13" s="628"/>
      <c r="CT13" s="628"/>
      <c r="CU13" s="628"/>
      <c r="CV13" s="628"/>
      <c r="CW13" s="628"/>
      <c r="CX13" s="628"/>
      <c r="CY13" s="629"/>
      <c r="CZ13" s="663">
        <v>5.8</v>
      </c>
      <c r="DA13" s="663"/>
      <c r="DB13" s="663"/>
      <c r="DC13" s="663"/>
      <c r="DD13" s="633">
        <v>2082453</v>
      </c>
      <c r="DE13" s="628"/>
      <c r="DF13" s="628"/>
      <c r="DG13" s="628"/>
      <c r="DH13" s="628"/>
      <c r="DI13" s="628"/>
      <c r="DJ13" s="628"/>
      <c r="DK13" s="628"/>
      <c r="DL13" s="628"/>
      <c r="DM13" s="628"/>
      <c r="DN13" s="628"/>
      <c r="DO13" s="628"/>
      <c r="DP13" s="629"/>
      <c r="DQ13" s="633">
        <v>2661010</v>
      </c>
      <c r="DR13" s="628"/>
      <c r="DS13" s="628"/>
      <c r="DT13" s="628"/>
      <c r="DU13" s="628"/>
      <c r="DV13" s="628"/>
      <c r="DW13" s="628"/>
      <c r="DX13" s="628"/>
      <c r="DY13" s="628"/>
      <c r="DZ13" s="628"/>
      <c r="EA13" s="628"/>
      <c r="EB13" s="628"/>
      <c r="EC13" s="662"/>
    </row>
    <row r="14" spans="2:143" ht="11.25" customHeight="1" x14ac:dyDescent="0.15">
      <c r="B14" s="624" t="s">
        <v>263</v>
      </c>
      <c r="C14" s="625"/>
      <c r="D14" s="625"/>
      <c r="E14" s="625"/>
      <c r="F14" s="625"/>
      <c r="G14" s="625"/>
      <c r="H14" s="625"/>
      <c r="I14" s="625"/>
      <c r="J14" s="625"/>
      <c r="K14" s="625"/>
      <c r="L14" s="625"/>
      <c r="M14" s="625"/>
      <c r="N14" s="625"/>
      <c r="O14" s="625"/>
      <c r="P14" s="625"/>
      <c r="Q14" s="626"/>
      <c r="R14" s="627">
        <v>277</v>
      </c>
      <c r="S14" s="628"/>
      <c r="T14" s="628"/>
      <c r="U14" s="628"/>
      <c r="V14" s="628"/>
      <c r="W14" s="628"/>
      <c r="X14" s="628"/>
      <c r="Y14" s="629"/>
      <c r="Z14" s="663">
        <v>0</v>
      </c>
      <c r="AA14" s="663"/>
      <c r="AB14" s="663"/>
      <c r="AC14" s="663"/>
      <c r="AD14" s="664">
        <v>277</v>
      </c>
      <c r="AE14" s="664"/>
      <c r="AF14" s="664"/>
      <c r="AG14" s="664"/>
      <c r="AH14" s="664"/>
      <c r="AI14" s="664"/>
      <c r="AJ14" s="664"/>
      <c r="AK14" s="664"/>
      <c r="AL14" s="630">
        <v>0</v>
      </c>
      <c r="AM14" s="631"/>
      <c r="AN14" s="631"/>
      <c r="AO14" s="665"/>
      <c r="AP14" s="624" t="s">
        <v>264</v>
      </c>
      <c r="AQ14" s="625"/>
      <c r="AR14" s="625"/>
      <c r="AS14" s="625"/>
      <c r="AT14" s="625"/>
      <c r="AU14" s="625"/>
      <c r="AV14" s="625"/>
      <c r="AW14" s="625"/>
      <c r="AX14" s="625"/>
      <c r="AY14" s="625"/>
      <c r="AZ14" s="625"/>
      <c r="BA14" s="625"/>
      <c r="BB14" s="625"/>
      <c r="BC14" s="625"/>
      <c r="BD14" s="625"/>
      <c r="BE14" s="625"/>
      <c r="BF14" s="626"/>
      <c r="BG14" s="627">
        <v>510231</v>
      </c>
      <c r="BH14" s="628"/>
      <c r="BI14" s="628"/>
      <c r="BJ14" s="628"/>
      <c r="BK14" s="628"/>
      <c r="BL14" s="628"/>
      <c r="BM14" s="628"/>
      <c r="BN14" s="629"/>
      <c r="BO14" s="663">
        <v>3.1</v>
      </c>
      <c r="BP14" s="663"/>
      <c r="BQ14" s="663"/>
      <c r="BR14" s="663"/>
      <c r="BS14" s="664" t="s">
        <v>130</v>
      </c>
      <c r="BT14" s="664"/>
      <c r="BU14" s="664"/>
      <c r="BV14" s="664"/>
      <c r="BW14" s="664"/>
      <c r="BX14" s="664"/>
      <c r="BY14" s="664"/>
      <c r="BZ14" s="664"/>
      <c r="CA14" s="664"/>
      <c r="CB14" s="695"/>
      <c r="CD14" s="624" t="s">
        <v>265</v>
      </c>
      <c r="CE14" s="625"/>
      <c r="CF14" s="625"/>
      <c r="CG14" s="625"/>
      <c r="CH14" s="625"/>
      <c r="CI14" s="625"/>
      <c r="CJ14" s="625"/>
      <c r="CK14" s="625"/>
      <c r="CL14" s="625"/>
      <c r="CM14" s="625"/>
      <c r="CN14" s="625"/>
      <c r="CO14" s="625"/>
      <c r="CP14" s="625"/>
      <c r="CQ14" s="626"/>
      <c r="CR14" s="627">
        <v>1180938</v>
      </c>
      <c r="CS14" s="628"/>
      <c r="CT14" s="628"/>
      <c r="CU14" s="628"/>
      <c r="CV14" s="628"/>
      <c r="CW14" s="628"/>
      <c r="CX14" s="628"/>
      <c r="CY14" s="629"/>
      <c r="CZ14" s="663">
        <v>1.5</v>
      </c>
      <c r="DA14" s="663"/>
      <c r="DB14" s="663"/>
      <c r="DC14" s="663"/>
      <c r="DD14" s="633">
        <v>76783</v>
      </c>
      <c r="DE14" s="628"/>
      <c r="DF14" s="628"/>
      <c r="DG14" s="628"/>
      <c r="DH14" s="628"/>
      <c r="DI14" s="628"/>
      <c r="DJ14" s="628"/>
      <c r="DK14" s="628"/>
      <c r="DL14" s="628"/>
      <c r="DM14" s="628"/>
      <c r="DN14" s="628"/>
      <c r="DO14" s="628"/>
      <c r="DP14" s="629"/>
      <c r="DQ14" s="633">
        <v>1167181</v>
      </c>
      <c r="DR14" s="628"/>
      <c r="DS14" s="628"/>
      <c r="DT14" s="628"/>
      <c r="DU14" s="628"/>
      <c r="DV14" s="628"/>
      <c r="DW14" s="628"/>
      <c r="DX14" s="628"/>
      <c r="DY14" s="628"/>
      <c r="DZ14" s="628"/>
      <c r="EA14" s="628"/>
      <c r="EB14" s="628"/>
      <c r="EC14" s="662"/>
    </row>
    <row r="15" spans="2:143" ht="11.25" customHeight="1" x14ac:dyDescent="0.15">
      <c r="B15" s="624" t="s">
        <v>266</v>
      </c>
      <c r="C15" s="625"/>
      <c r="D15" s="625"/>
      <c r="E15" s="625"/>
      <c r="F15" s="625"/>
      <c r="G15" s="625"/>
      <c r="H15" s="625"/>
      <c r="I15" s="625"/>
      <c r="J15" s="625"/>
      <c r="K15" s="625"/>
      <c r="L15" s="625"/>
      <c r="M15" s="625"/>
      <c r="N15" s="625"/>
      <c r="O15" s="625"/>
      <c r="P15" s="625"/>
      <c r="Q15" s="626"/>
      <c r="R15" s="627" t="s">
        <v>130</v>
      </c>
      <c r="S15" s="628"/>
      <c r="T15" s="628"/>
      <c r="U15" s="628"/>
      <c r="V15" s="628"/>
      <c r="W15" s="628"/>
      <c r="X15" s="628"/>
      <c r="Y15" s="629"/>
      <c r="Z15" s="663" t="s">
        <v>234</v>
      </c>
      <c r="AA15" s="663"/>
      <c r="AB15" s="663"/>
      <c r="AC15" s="663"/>
      <c r="AD15" s="664" t="s">
        <v>234</v>
      </c>
      <c r="AE15" s="664"/>
      <c r="AF15" s="664"/>
      <c r="AG15" s="664"/>
      <c r="AH15" s="664"/>
      <c r="AI15" s="664"/>
      <c r="AJ15" s="664"/>
      <c r="AK15" s="664"/>
      <c r="AL15" s="630" t="s">
        <v>130</v>
      </c>
      <c r="AM15" s="631"/>
      <c r="AN15" s="631"/>
      <c r="AO15" s="665"/>
      <c r="AP15" s="624" t="s">
        <v>267</v>
      </c>
      <c r="AQ15" s="625"/>
      <c r="AR15" s="625"/>
      <c r="AS15" s="625"/>
      <c r="AT15" s="625"/>
      <c r="AU15" s="625"/>
      <c r="AV15" s="625"/>
      <c r="AW15" s="625"/>
      <c r="AX15" s="625"/>
      <c r="AY15" s="625"/>
      <c r="AZ15" s="625"/>
      <c r="BA15" s="625"/>
      <c r="BB15" s="625"/>
      <c r="BC15" s="625"/>
      <c r="BD15" s="625"/>
      <c r="BE15" s="625"/>
      <c r="BF15" s="626"/>
      <c r="BG15" s="627">
        <v>595377</v>
      </c>
      <c r="BH15" s="628"/>
      <c r="BI15" s="628"/>
      <c r="BJ15" s="628"/>
      <c r="BK15" s="628"/>
      <c r="BL15" s="628"/>
      <c r="BM15" s="628"/>
      <c r="BN15" s="629"/>
      <c r="BO15" s="663">
        <v>3.6</v>
      </c>
      <c r="BP15" s="663"/>
      <c r="BQ15" s="663"/>
      <c r="BR15" s="663"/>
      <c r="BS15" s="664" t="s">
        <v>130</v>
      </c>
      <c r="BT15" s="664"/>
      <c r="BU15" s="664"/>
      <c r="BV15" s="664"/>
      <c r="BW15" s="664"/>
      <c r="BX15" s="664"/>
      <c r="BY15" s="664"/>
      <c r="BZ15" s="664"/>
      <c r="CA15" s="664"/>
      <c r="CB15" s="695"/>
      <c r="CD15" s="624" t="s">
        <v>268</v>
      </c>
      <c r="CE15" s="625"/>
      <c r="CF15" s="625"/>
      <c r="CG15" s="625"/>
      <c r="CH15" s="625"/>
      <c r="CI15" s="625"/>
      <c r="CJ15" s="625"/>
      <c r="CK15" s="625"/>
      <c r="CL15" s="625"/>
      <c r="CM15" s="625"/>
      <c r="CN15" s="625"/>
      <c r="CO15" s="625"/>
      <c r="CP15" s="625"/>
      <c r="CQ15" s="626"/>
      <c r="CR15" s="627">
        <v>8639097</v>
      </c>
      <c r="CS15" s="628"/>
      <c r="CT15" s="628"/>
      <c r="CU15" s="628"/>
      <c r="CV15" s="628"/>
      <c r="CW15" s="628"/>
      <c r="CX15" s="628"/>
      <c r="CY15" s="629"/>
      <c r="CZ15" s="663">
        <v>11</v>
      </c>
      <c r="DA15" s="663"/>
      <c r="DB15" s="663"/>
      <c r="DC15" s="663"/>
      <c r="DD15" s="633">
        <v>3014451</v>
      </c>
      <c r="DE15" s="628"/>
      <c r="DF15" s="628"/>
      <c r="DG15" s="628"/>
      <c r="DH15" s="628"/>
      <c r="DI15" s="628"/>
      <c r="DJ15" s="628"/>
      <c r="DK15" s="628"/>
      <c r="DL15" s="628"/>
      <c r="DM15" s="628"/>
      <c r="DN15" s="628"/>
      <c r="DO15" s="628"/>
      <c r="DP15" s="629"/>
      <c r="DQ15" s="633">
        <v>5011268</v>
      </c>
      <c r="DR15" s="628"/>
      <c r="DS15" s="628"/>
      <c r="DT15" s="628"/>
      <c r="DU15" s="628"/>
      <c r="DV15" s="628"/>
      <c r="DW15" s="628"/>
      <c r="DX15" s="628"/>
      <c r="DY15" s="628"/>
      <c r="DZ15" s="628"/>
      <c r="EA15" s="628"/>
      <c r="EB15" s="628"/>
      <c r="EC15" s="662"/>
    </row>
    <row r="16" spans="2:143" ht="11.25" customHeight="1" x14ac:dyDescent="0.15">
      <c r="B16" s="624" t="s">
        <v>269</v>
      </c>
      <c r="C16" s="625"/>
      <c r="D16" s="625"/>
      <c r="E16" s="625"/>
      <c r="F16" s="625"/>
      <c r="G16" s="625"/>
      <c r="H16" s="625"/>
      <c r="I16" s="625"/>
      <c r="J16" s="625"/>
      <c r="K16" s="625"/>
      <c r="L16" s="625"/>
      <c r="M16" s="625"/>
      <c r="N16" s="625"/>
      <c r="O16" s="625"/>
      <c r="P16" s="625"/>
      <c r="Q16" s="626"/>
      <c r="R16" s="627">
        <v>25663</v>
      </c>
      <c r="S16" s="628"/>
      <c r="T16" s="628"/>
      <c r="U16" s="628"/>
      <c r="V16" s="628"/>
      <c r="W16" s="628"/>
      <c r="X16" s="628"/>
      <c r="Y16" s="629"/>
      <c r="Z16" s="663">
        <v>0</v>
      </c>
      <c r="AA16" s="663"/>
      <c r="AB16" s="663"/>
      <c r="AC16" s="663"/>
      <c r="AD16" s="664">
        <v>25663</v>
      </c>
      <c r="AE16" s="664"/>
      <c r="AF16" s="664"/>
      <c r="AG16" s="664"/>
      <c r="AH16" s="664"/>
      <c r="AI16" s="664"/>
      <c r="AJ16" s="664"/>
      <c r="AK16" s="664"/>
      <c r="AL16" s="630">
        <v>0.1</v>
      </c>
      <c r="AM16" s="631"/>
      <c r="AN16" s="631"/>
      <c r="AO16" s="665"/>
      <c r="AP16" s="624" t="s">
        <v>270</v>
      </c>
      <c r="AQ16" s="625"/>
      <c r="AR16" s="625"/>
      <c r="AS16" s="625"/>
      <c r="AT16" s="625"/>
      <c r="AU16" s="625"/>
      <c r="AV16" s="625"/>
      <c r="AW16" s="625"/>
      <c r="AX16" s="625"/>
      <c r="AY16" s="625"/>
      <c r="AZ16" s="625"/>
      <c r="BA16" s="625"/>
      <c r="BB16" s="625"/>
      <c r="BC16" s="625"/>
      <c r="BD16" s="625"/>
      <c r="BE16" s="625"/>
      <c r="BF16" s="626"/>
      <c r="BG16" s="627" t="s">
        <v>130</v>
      </c>
      <c r="BH16" s="628"/>
      <c r="BI16" s="628"/>
      <c r="BJ16" s="628"/>
      <c r="BK16" s="628"/>
      <c r="BL16" s="628"/>
      <c r="BM16" s="628"/>
      <c r="BN16" s="629"/>
      <c r="BO16" s="663" t="s">
        <v>130</v>
      </c>
      <c r="BP16" s="663"/>
      <c r="BQ16" s="663"/>
      <c r="BR16" s="663"/>
      <c r="BS16" s="664" t="s">
        <v>130</v>
      </c>
      <c r="BT16" s="664"/>
      <c r="BU16" s="664"/>
      <c r="BV16" s="664"/>
      <c r="BW16" s="664"/>
      <c r="BX16" s="664"/>
      <c r="BY16" s="664"/>
      <c r="BZ16" s="664"/>
      <c r="CA16" s="664"/>
      <c r="CB16" s="695"/>
      <c r="CD16" s="624" t="s">
        <v>271</v>
      </c>
      <c r="CE16" s="625"/>
      <c r="CF16" s="625"/>
      <c r="CG16" s="625"/>
      <c r="CH16" s="625"/>
      <c r="CI16" s="625"/>
      <c r="CJ16" s="625"/>
      <c r="CK16" s="625"/>
      <c r="CL16" s="625"/>
      <c r="CM16" s="625"/>
      <c r="CN16" s="625"/>
      <c r="CO16" s="625"/>
      <c r="CP16" s="625"/>
      <c r="CQ16" s="626"/>
      <c r="CR16" s="627" t="s">
        <v>130</v>
      </c>
      <c r="CS16" s="628"/>
      <c r="CT16" s="628"/>
      <c r="CU16" s="628"/>
      <c r="CV16" s="628"/>
      <c r="CW16" s="628"/>
      <c r="CX16" s="628"/>
      <c r="CY16" s="629"/>
      <c r="CZ16" s="663" t="s">
        <v>234</v>
      </c>
      <c r="DA16" s="663"/>
      <c r="DB16" s="663"/>
      <c r="DC16" s="663"/>
      <c r="DD16" s="633" t="s">
        <v>130</v>
      </c>
      <c r="DE16" s="628"/>
      <c r="DF16" s="628"/>
      <c r="DG16" s="628"/>
      <c r="DH16" s="628"/>
      <c r="DI16" s="628"/>
      <c r="DJ16" s="628"/>
      <c r="DK16" s="628"/>
      <c r="DL16" s="628"/>
      <c r="DM16" s="628"/>
      <c r="DN16" s="628"/>
      <c r="DO16" s="628"/>
      <c r="DP16" s="629"/>
      <c r="DQ16" s="633" t="s">
        <v>241</v>
      </c>
      <c r="DR16" s="628"/>
      <c r="DS16" s="628"/>
      <c r="DT16" s="628"/>
      <c r="DU16" s="628"/>
      <c r="DV16" s="628"/>
      <c r="DW16" s="628"/>
      <c r="DX16" s="628"/>
      <c r="DY16" s="628"/>
      <c r="DZ16" s="628"/>
      <c r="EA16" s="628"/>
      <c r="EB16" s="628"/>
      <c r="EC16" s="662"/>
    </row>
    <row r="17" spans="2:133" ht="11.25" customHeight="1" x14ac:dyDescent="0.15">
      <c r="B17" s="624" t="s">
        <v>272</v>
      </c>
      <c r="C17" s="625"/>
      <c r="D17" s="625"/>
      <c r="E17" s="625"/>
      <c r="F17" s="625"/>
      <c r="G17" s="625"/>
      <c r="H17" s="625"/>
      <c r="I17" s="625"/>
      <c r="J17" s="625"/>
      <c r="K17" s="625"/>
      <c r="L17" s="625"/>
      <c r="M17" s="625"/>
      <c r="N17" s="625"/>
      <c r="O17" s="625"/>
      <c r="P17" s="625"/>
      <c r="Q17" s="626"/>
      <c r="R17" s="627">
        <v>167681</v>
      </c>
      <c r="S17" s="628"/>
      <c r="T17" s="628"/>
      <c r="U17" s="628"/>
      <c r="V17" s="628"/>
      <c r="W17" s="628"/>
      <c r="X17" s="628"/>
      <c r="Y17" s="629"/>
      <c r="Z17" s="663">
        <v>0.2</v>
      </c>
      <c r="AA17" s="663"/>
      <c r="AB17" s="663"/>
      <c r="AC17" s="663"/>
      <c r="AD17" s="664">
        <v>167681</v>
      </c>
      <c r="AE17" s="664"/>
      <c r="AF17" s="664"/>
      <c r="AG17" s="664"/>
      <c r="AH17" s="664"/>
      <c r="AI17" s="664"/>
      <c r="AJ17" s="664"/>
      <c r="AK17" s="664"/>
      <c r="AL17" s="630">
        <v>0.5</v>
      </c>
      <c r="AM17" s="631"/>
      <c r="AN17" s="631"/>
      <c r="AO17" s="665"/>
      <c r="AP17" s="624" t="s">
        <v>273</v>
      </c>
      <c r="AQ17" s="625"/>
      <c r="AR17" s="625"/>
      <c r="AS17" s="625"/>
      <c r="AT17" s="625"/>
      <c r="AU17" s="625"/>
      <c r="AV17" s="625"/>
      <c r="AW17" s="625"/>
      <c r="AX17" s="625"/>
      <c r="AY17" s="625"/>
      <c r="AZ17" s="625"/>
      <c r="BA17" s="625"/>
      <c r="BB17" s="625"/>
      <c r="BC17" s="625"/>
      <c r="BD17" s="625"/>
      <c r="BE17" s="625"/>
      <c r="BF17" s="626"/>
      <c r="BG17" s="627" t="s">
        <v>241</v>
      </c>
      <c r="BH17" s="628"/>
      <c r="BI17" s="628"/>
      <c r="BJ17" s="628"/>
      <c r="BK17" s="628"/>
      <c r="BL17" s="628"/>
      <c r="BM17" s="628"/>
      <c r="BN17" s="629"/>
      <c r="BO17" s="663" t="s">
        <v>234</v>
      </c>
      <c r="BP17" s="663"/>
      <c r="BQ17" s="663"/>
      <c r="BR17" s="663"/>
      <c r="BS17" s="664" t="s">
        <v>234</v>
      </c>
      <c r="BT17" s="664"/>
      <c r="BU17" s="664"/>
      <c r="BV17" s="664"/>
      <c r="BW17" s="664"/>
      <c r="BX17" s="664"/>
      <c r="BY17" s="664"/>
      <c r="BZ17" s="664"/>
      <c r="CA17" s="664"/>
      <c r="CB17" s="695"/>
      <c r="CD17" s="624" t="s">
        <v>274</v>
      </c>
      <c r="CE17" s="625"/>
      <c r="CF17" s="625"/>
      <c r="CG17" s="625"/>
      <c r="CH17" s="625"/>
      <c r="CI17" s="625"/>
      <c r="CJ17" s="625"/>
      <c r="CK17" s="625"/>
      <c r="CL17" s="625"/>
      <c r="CM17" s="625"/>
      <c r="CN17" s="625"/>
      <c r="CO17" s="625"/>
      <c r="CP17" s="625"/>
      <c r="CQ17" s="626"/>
      <c r="CR17" s="627">
        <v>3517044</v>
      </c>
      <c r="CS17" s="628"/>
      <c r="CT17" s="628"/>
      <c r="CU17" s="628"/>
      <c r="CV17" s="628"/>
      <c r="CW17" s="628"/>
      <c r="CX17" s="628"/>
      <c r="CY17" s="629"/>
      <c r="CZ17" s="663">
        <v>4.5</v>
      </c>
      <c r="DA17" s="663"/>
      <c r="DB17" s="663"/>
      <c r="DC17" s="663"/>
      <c r="DD17" s="633" t="s">
        <v>130</v>
      </c>
      <c r="DE17" s="628"/>
      <c r="DF17" s="628"/>
      <c r="DG17" s="628"/>
      <c r="DH17" s="628"/>
      <c r="DI17" s="628"/>
      <c r="DJ17" s="628"/>
      <c r="DK17" s="628"/>
      <c r="DL17" s="628"/>
      <c r="DM17" s="628"/>
      <c r="DN17" s="628"/>
      <c r="DO17" s="628"/>
      <c r="DP17" s="629"/>
      <c r="DQ17" s="633">
        <v>3395151</v>
      </c>
      <c r="DR17" s="628"/>
      <c r="DS17" s="628"/>
      <c r="DT17" s="628"/>
      <c r="DU17" s="628"/>
      <c r="DV17" s="628"/>
      <c r="DW17" s="628"/>
      <c r="DX17" s="628"/>
      <c r="DY17" s="628"/>
      <c r="DZ17" s="628"/>
      <c r="EA17" s="628"/>
      <c r="EB17" s="628"/>
      <c r="EC17" s="662"/>
    </row>
    <row r="18" spans="2:133" ht="11.25" customHeight="1" x14ac:dyDescent="0.15">
      <c r="B18" s="624" t="s">
        <v>275</v>
      </c>
      <c r="C18" s="625"/>
      <c r="D18" s="625"/>
      <c r="E18" s="625"/>
      <c r="F18" s="625"/>
      <c r="G18" s="625"/>
      <c r="H18" s="625"/>
      <c r="I18" s="625"/>
      <c r="J18" s="625"/>
      <c r="K18" s="625"/>
      <c r="L18" s="625"/>
      <c r="M18" s="625"/>
      <c r="N18" s="625"/>
      <c r="O18" s="625"/>
      <c r="P18" s="625"/>
      <c r="Q18" s="626"/>
      <c r="R18" s="627">
        <v>104966</v>
      </c>
      <c r="S18" s="628"/>
      <c r="T18" s="628"/>
      <c r="U18" s="628"/>
      <c r="V18" s="628"/>
      <c r="W18" s="628"/>
      <c r="X18" s="628"/>
      <c r="Y18" s="629"/>
      <c r="Z18" s="663">
        <v>0.1</v>
      </c>
      <c r="AA18" s="663"/>
      <c r="AB18" s="663"/>
      <c r="AC18" s="663"/>
      <c r="AD18" s="664">
        <v>104966</v>
      </c>
      <c r="AE18" s="664"/>
      <c r="AF18" s="664"/>
      <c r="AG18" s="664"/>
      <c r="AH18" s="664"/>
      <c r="AI18" s="664"/>
      <c r="AJ18" s="664"/>
      <c r="AK18" s="664"/>
      <c r="AL18" s="630">
        <v>0.3</v>
      </c>
      <c r="AM18" s="631"/>
      <c r="AN18" s="631"/>
      <c r="AO18" s="665"/>
      <c r="AP18" s="624" t="s">
        <v>276</v>
      </c>
      <c r="AQ18" s="625"/>
      <c r="AR18" s="625"/>
      <c r="AS18" s="625"/>
      <c r="AT18" s="625"/>
      <c r="AU18" s="625"/>
      <c r="AV18" s="625"/>
      <c r="AW18" s="625"/>
      <c r="AX18" s="625"/>
      <c r="AY18" s="625"/>
      <c r="AZ18" s="625"/>
      <c r="BA18" s="625"/>
      <c r="BB18" s="625"/>
      <c r="BC18" s="625"/>
      <c r="BD18" s="625"/>
      <c r="BE18" s="625"/>
      <c r="BF18" s="626"/>
      <c r="BG18" s="627" t="s">
        <v>130</v>
      </c>
      <c r="BH18" s="628"/>
      <c r="BI18" s="628"/>
      <c r="BJ18" s="628"/>
      <c r="BK18" s="628"/>
      <c r="BL18" s="628"/>
      <c r="BM18" s="628"/>
      <c r="BN18" s="629"/>
      <c r="BO18" s="663" t="s">
        <v>241</v>
      </c>
      <c r="BP18" s="663"/>
      <c r="BQ18" s="663"/>
      <c r="BR18" s="663"/>
      <c r="BS18" s="664" t="s">
        <v>130</v>
      </c>
      <c r="BT18" s="664"/>
      <c r="BU18" s="664"/>
      <c r="BV18" s="664"/>
      <c r="BW18" s="664"/>
      <c r="BX18" s="664"/>
      <c r="BY18" s="664"/>
      <c r="BZ18" s="664"/>
      <c r="CA18" s="664"/>
      <c r="CB18" s="695"/>
      <c r="CD18" s="624" t="s">
        <v>277</v>
      </c>
      <c r="CE18" s="625"/>
      <c r="CF18" s="625"/>
      <c r="CG18" s="625"/>
      <c r="CH18" s="625"/>
      <c r="CI18" s="625"/>
      <c r="CJ18" s="625"/>
      <c r="CK18" s="625"/>
      <c r="CL18" s="625"/>
      <c r="CM18" s="625"/>
      <c r="CN18" s="625"/>
      <c r="CO18" s="625"/>
      <c r="CP18" s="625"/>
      <c r="CQ18" s="626"/>
      <c r="CR18" s="627" t="s">
        <v>234</v>
      </c>
      <c r="CS18" s="628"/>
      <c r="CT18" s="628"/>
      <c r="CU18" s="628"/>
      <c r="CV18" s="628"/>
      <c r="CW18" s="628"/>
      <c r="CX18" s="628"/>
      <c r="CY18" s="629"/>
      <c r="CZ18" s="663" t="s">
        <v>130</v>
      </c>
      <c r="DA18" s="663"/>
      <c r="DB18" s="663"/>
      <c r="DC18" s="663"/>
      <c r="DD18" s="633" t="s">
        <v>130</v>
      </c>
      <c r="DE18" s="628"/>
      <c r="DF18" s="628"/>
      <c r="DG18" s="628"/>
      <c r="DH18" s="628"/>
      <c r="DI18" s="628"/>
      <c r="DJ18" s="628"/>
      <c r="DK18" s="628"/>
      <c r="DL18" s="628"/>
      <c r="DM18" s="628"/>
      <c r="DN18" s="628"/>
      <c r="DO18" s="628"/>
      <c r="DP18" s="629"/>
      <c r="DQ18" s="633" t="s">
        <v>234</v>
      </c>
      <c r="DR18" s="628"/>
      <c r="DS18" s="628"/>
      <c r="DT18" s="628"/>
      <c r="DU18" s="628"/>
      <c r="DV18" s="628"/>
      <c r="DW18" s="628"/>
      <c r="DX18" s="628"/>
      <c r="DY18" s="628"/>
      <c r="DZ18" s="628"/>
      <c r="EA18" s="628"/>
      <c r="EB18" s="628"/>
      <c r="EC18" s="662"/>
    </row>
    <row r="19" spans="2:133" ht="11.25" customHeight="1" x14ac:dyDescent="0.15">
      <c r="B19" s="624" t="s">
        <v>278</v>
      </c>
      <c r="C19" s="625"/>
      <c r="D19" s="625"/>
      <c r="E19" s="625"/>
      <c r="F19" s="625"/>
      <c r="G19" s="625"/>
      <c r="H19" s="625"/>
      <c r="I19" s="625"/>
      <c r="J19" s="625"/>
      <c r="K19" s="625"/>
      <c r="L19" s="625"/>
      <c r="M19" s="625"/>
      <c r="N19" s="625"/>
      <c r="O19" s="625"/>
      <c r="P19" s="625"/>
      <c r="Q19" s="626"/>
      <c r="R19" s="627">
        <v>104636</v>
      </c>
      <c r="S19" s="628"/>
      <c r="T19" s="628"/>
      <c r="U19" s="628"/>
      <c r="V19" s="628"/>
      <c r="W19" s="628"/>
      <c r="X19" s="628"/>
      <c r="Y19" s="629"/>
      <c r="Z19" s="663">
        <v>0.1</v>
      </c>
      <c r="AA19" s="663"/>
      <c r="AB19" s="663"/>
      <c r="AC19" s="663"/>
      <c r="AD19" s="664">
        <v>104636</v>
      </c>
      <c r="AE19" s="664"/>
      <c r="AF19" s="664"/>
      <c r="AG19" s="664"/>
      <c r="AH19" s="664"/>
      <c r="AI19" s="664"/>
      <c r="AJ19" s="664"/>
      <c r="AK19" s="664"/>
      <c r="AL19" s="630">
        <v>0.3</v>
      </c>
      <c r="AM19" s="631"/>
      <c r="AN19" s="631"/>
      <c r="AO19" s="665"/>
      <c r="AP19" s="624" t="s">
        <v>279</v>
      </c>
      <c r="AQ19" s="625"/>
      <c r="AR19" s="625"/>
      <c r="AS19" s="625"/>
      <c r="AT19" s="625"/>
      <c r="AU19" s="625"/>
      <c r="AV19" s="625"/>
      <c r="AW19" s="625"/>
      <c r="AX19" s="625"/>
      <c r="AY19" s="625"/>
      <c r="AZ19" s="625"/>
      <c r="BA19" s="625"/>
      <c r="BB19" s="625"/>
      <c r="BC19" s="625"/>
      <c r="BD19" s="625"/>
      <c r="BE19" s="625"/>
      <c r="BF19" s="626"/>
      <c r="BG19" s="627" t="s">
        <v>234</v>
      </c>
      <c r="BH19" s="628"/>
      <c r="BI19" s="628"/>
      <c r="BJ19" s="628"/>
      <c r="BK19" s="628"/>
      <c r="BL19" s="628"/>
      <c r="BM19" s="628"/>
      <c r="BN19" s="629"/>
      <c r="BO19" s="663" t="s">
        <v>130</v>
      </c>
      <c r="BP19" s="663"/>
      <c r="BQ19" s="663"/>
      <c r="BR19" s="663"/>
      <c r="BS19" s="664" t="s">
        <v>130</v>
      </c>
      <c r="BT19" s="664"/>
      <c r="BU19" s="664"/>
      <c r="BV19" s="664"/>
      <c r="BW19" s="664"/>
      <c r="BX19" s="664"/>
      <c r="BY19" s="664"/>
      <c r="BZ19" s="664"/>
      <c r="CA19" s="664"/>
      <c r="CB19" s="695"/>
      <c r="CD19" s="624" t="s">
        <v>280</v>
      </c>
      <c r="CE19" s="625"/>
      <c r="CF19" s="625"/>
      <c r="CG19" s="625"/>
      <c r="CH19" s="625"/>
      <c r="CI19" s="625"/>
      <c r="CJ19" s="625"/>
      <c r="CK19" s="625"/>
      <c r="CL19" s="625"/>
      <c r="CM19" s="625"/>
      <c r="CN19" s="625"/>
      <c r="CO19" s="625"/>
      <c r="CP19" s="625"/>
      <c r="CQ19" s="626"/>
      <c r="CR19" s="627" t="s">
        <v>241</v>
      </c>
      <c r="CS19" s="628"/>
      <c r="CT19" s="628"/>
      <c r="CU19" s="628"/>
      <c r="CV19" s="628"/>
      <c r="CW19" s="628"/>
      <c r="CX19" s="628"/>
      <c r="CY19" s="629"/>
      <c r="CZ19" s="663" t="s">
        <v>130</v>
      </c>
      <c r="DA19" s="663"/>
      <c r="DB19" s="663"/>
      <c r="DC19" s="663"/>
      <c r="DD19" s="633" t="s">
        <v>234</v>
      </c>
      <c r="DE19" s="628"/>
      <c r="DF19" s="628"/>
      <c r="DG19" s="628"/>
      <c r="DH19" s="628"/>
      <c r="DI19" s="628"/>
      <c r="DJ19" s="628"/>
      <c r="DK19" s="628"/>
      <c r="DL19" s="628"/>
      <c r="DM19" s="628"/>
      <c r="DN19" s="628"/>
      <c r="DO19" s="628"/>
      <c r="DP19" s="629"/>
      <c r="DQ19" s="633" t="s">
        <v>234</v>
      </c>
      <c r="DR19" s="628"/>
      <c r="DS19" s="628"/>
      <c r="DT19" s="628"/>
      <c r="DU19" s="628"/>
      <c r="DV19" s="628"/>
      <c r="DW19" s="628"/>
      <c r="DX19" s="628"/>
      <c r="DY19" s="628"/>
      <c r="DZ19" s="628"/>
      <c r="EA19" s="628"/>
      <c r="EB19" s="628"/>
      <c r="EC19" s="662"/>
    </row>
    <row r="20" spans="2:133" ht="11.25" customHeight="1" x14ac:dyDescent="0.15">
      <c r="B20" s="696" t="s">
        <v>281</v>
      </c>
      <c r="C20" s="697"/>
      <c r="D20" s="697"/>
      <c r="E20" s="697"/>
      <c r="F20" s="697"/>
      <c r="G20" s="697"/>
      <c r="H20" s="697"/>
      <c r="I20" s="697"/>
      <c r="J20" s="697"/>
      <c r="K20" s="697"/>
      <c r="L20" s="697"/>
      <c r="M20" s="697"/>
      <c r="N20" s="697"/>
      <c r="O20" s="697"/>
      <c r="P20" s="697"/>
      <c r="Q20" s="698"/>
      <c r="R20" s="627">
        <v>330</v>
      </c>
      <c r="S20" s="628"/>
      <c r="T20" s="628"/>
      <c r="U20" s="628"/>
      <c r="V20" s="628"/>
      <c r="W20" s="628"/>
      <c r="X20" s="628"/>
      <c r="Y20" s="629"/>
      <c r="Z20" s="663">
        <v>0</v>
      </c>
      <c r="AA20" s="663"/>
      <c r="AB20" s="663"/>
      <c r="AC20" s="663"/>
      <c r="AD20" s="664">
        <v>330</v>
      </c>
      <c r="AE20" s="664"/>
      <c r="AF20" s="664"/>
      <c r="AG20" s="664"/>
      <c r="AH20" s="664"/>
      <c r="AI20" s="664"/>
      <c r="AJ20" s="664"/>
      <c r="AK20" s="664"/>
      <c r="AL20" s="630">
        <v>0</v>
      </c>
      <c r="AM20" s="631"/>
      <c r="AN20" s="631"/>
      <c r="AO20" s="665"/>
      <c r="AP20" s="624" t="s">
        <v>282</v>
      </c>
      <c r="AQ20" s="625"/>
      <c r="AR20" s="625"/>
      <c r="AS20" s="625"/>
      <c r="AT20" s="625"/>
      <c r="AU20" s="625"/>
      <c r="AV20" s="625"/>
      <c r="AW20" s="625"/>
      <c r="AX20" s="625"/>
      <c r="AY20" s="625"/>
      <c r="AZ20" s="625"/>
      <c r="BA20" s="625"/>
      <c r="BB20" s="625"/>
      <c r="BC20" s="625"/>
      <c r="BD20" s="625"/>
      <c r="BE20" s="625"/>
      <c r="BF20" s="626"/>
      <c r="BG20" s="627" t="s">
        <v>130</v>
      </c>
      <c r="BH20" s="628"/>
      <c r="BI20" s="628"/>
      <c r="BJ20" s="628"/>
      <c r="BK20" s="628"/>
      <c r="BL20" s="628"/>
      <c r="BM20" s="628"/>
      <c r="BN20" s="629"/>
      <c r="BO20" s="663" t="s">
        <v>130</v>
      </c>
      <c r="BP20" s="663"/>
      <c r="BQ20" s="663"/>
      <c r="BR20" s="663"/>
      <c r="BS20" s="664" t="s">
        <v>130</v>
      </c>
      <c r="BT20" s="664"/>
      <c r="BU20" s="664"/>
      <c r="BV20" s="664"/>
      <c r="BW20" s="664"/>
      <c r="BX20" s="664"/>
      <c r="BY20" s="664"/>
      <c r="BZ20" s="664"/>
      <c r="CA20" s="664"/>
      <c r="CB20" s="695"/>
      <c r="CD20" s="624" t="s">
        <v>283</v>
      </c>
      <c r="CE20" s="625"/>
      <c r="CF20" s="625"/>
      <c r="CG20" s="625"/>
      <c r="CH20" s="625"/>
      <c r="CI20" s="625"/>
      <c r="CJ20" s="625"/>
      <c r="CK20" s="625"/>
      <c r="CL20" s="625"/>
      <c r="CM20" s="625"/>
      <c r="CN20" s="625"/>
      <c r="CO20" s="625"/>
      <c r="CP20" s="625"/>
      <c r="CQ20" s="626"/>
      <c r="CR20" s="627">
        <v>78574481</v>
      </c>
      <c r="CS20" s="628"/>
      <c r="CT20" s="628"/>
      <c r="CU20" s="628"/>
      <c r="CV20" s="628"/>
      <c r="CW20" s="628"/>
      <c r="CX20" s="628"/>
      <c r="CY20" s="629"/>
      <c r="CZ20" s="663">
        <v>100</v>
      </c>
      <c r="DA20" s="663"/>
      <c r="DB20" s="663"/>
      <c r="DC20" s="663"/>
      <c r="DD20" s="633">
        <v>9381636</v>
      </c>
      <c r="DE20" s="628"/>
      <c r="DF20" s="628"/>
      <c r="DG20" s="628"/>
      <c r="DH20" s="628"/>
      <c r="DI20" s="628"/>
      <c r="DJ20" s="628"/>
      <c r="DK20" s="628"/>
      <c r="DL20" s="628"/>
      <c r="DM20" s="628"/>
      <c r="DN20" s="628"/>
      <c r="DO20" s="628"/>
      <c r="DP20" s="629"/>
      <c r="DQ20" s="633">
        <v>39490742</v>
      </c>
      <c r="DR20" s="628"/>
      <c r="DS20" s="628"/>
      <c r="DT20" s="628"/>
      <c r="DU20" s="628"/>
      <c r="DV20" s="628"/>
      <c r="DW20" s="628"/>
      <c r="DX20" s="628"/>
      <c r="DY20" s="628"/>
      <c r="DZ20" s="628"/>
      <c r="EA20" s="628"/>
      <c r="EB20" s="628"/>
      <c r="EC20" s="662"/>
    </row>
    <row r="21" spans="2:133" ht="11.25" customHeight="1" x14ac:dyDescent="0.15">
      <c r="B21" s="624" t="s">
        <v>284</v>
      </c>
      <c r="C21" s="625"/>
      <c r="D21" s="625"/>
      <c r="E21" s="625"/>
      <c r="F21" s="625"/>
      <c r="G21" s="625"/>
      <c r="H21" s="625"/>
      <c r="I21" s="625"/>
      <c r="J21" s="625"/>
      <c r="K21" s="625"/>
      <c r="L21" s="625"/>
      <c r="M21" s="625"/>
      <c r="N21" s="625"/>
      <c r="O21" s="625"/>
      <c r="P21" s="625"/>
      <c r="Q21" s="626"/>
      <c r="R21" s="627">
        <v>12640954</v>
      </c>
      <c r="S21" s="628"/>
      <c r="T21" s="628"/>
      <c r="U21" s="628"/>
      <c r="V21" s="628"/>
      <c r="W21" s="628"/>
      <c r="X21" s="628"/>
      <c r="Y21" s="629"/>
      <c r="Z21" s="663">
        <v>15.5</v>
      </c>
      <c r="AA21" s="663"/>
      <c r="AB21" s="663"/>
      <c r="AC21" s="663"/>
      <c r="AD21" s="664">
        <v>11701447</v>
      </c>
      <c r="AE21" s="664"/>
      <c r="AF21" s="664"/>
      <c r="AG21" s="664"/>
      <c r="AH21" s="664"/>
      <c r="AI21" s="664"/>
      <c r="AJ21" s="664"/>
      <c r="AK21" s="664"/>
      <c r="AL21" s="630">
        <v>33.4</v>
      </c>
      <c r="AM21" s="631"/>
      <c r="AN21" s="631"/>
      <c r="AO21" s="665"/>
      <c r="AP21" s="624" t="s">
        <v>285</v>
      </c>
      <c r="AQ21" s="699"/>
      <c r="AR21" s="699"/>
      <c r="AS21" s="699"/>
      <c r="AT21" s="699"/>
      <c r="AU21" s="699"/>
      <c r="AV21" s="699"/>
      <c r="AW21" s="699"/>
      <c r="AX21" s="699"/>
      <c r="AY21" s="699"/>
      <c r="AZ21" s="699"/>
      <c r="BA21" s="699"/>
      <c r="BB21" s="699"/>
      <c r="BC21" s="699"/>
      <c r="BD21" s="699"/>
      <c r="BE21" s="699"/>
      <c r="BF21" s="700"/>
      <c r="BG21" s="627" t="s">
        <v>130</v>
      </c>
      <c r="BH21" s="628"/>
      <c r="BI21" s="628"/>
      <c r="BJ21" s="628"/>
      <c r="BK21" s="628"/>
      <c r="BL21" s="628"/>
      <c r="BM21" s="628"/>
      <c r="BN21" s="629"/>
      <c r="BO21" s="663" t="s">
        <v>241</v>
      </c>
      <c r="BP21" s="663"/>
      <c r="BQ21" s="663"/>
      <c r="BR21" s="663"/>
      <c r="BS21" s="664" t="s">
        <v>130</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24" t="s">
        <v>286</v>
      </c>
      <c r="C22" s="625"/>
      <c r="D22" s="625"/>
      <c r="E22" s="625"/>
      <c r="F22" s="625"/>
      <c r="G22" s="625"/>
      <c r="H22" s="625"/>
      <c r="I22" s="625"/>
      <c r="J22" s="625"/>
      <c r="K22" s="625"/>
      <c r="L22" s="625"/>
      <c r="M22" s="625"/>
      <c r="N22" s="625"/>
      <c r="O22" s="625"/>
      <c r="P22" s="625"/>
      <c r="Q22" s="626"/>
      <c r="R22" s="627">
        <v>11701447</v>
      </c>
      <c r="S22" s="628"/>
      <c r="T22" s="628"/>
      <c r="U22" s="628"/>
      <c r="V22" s="628"/>
      <c r="W22" s="628"/>
      <c r="X22" s="628"/>
      <c r="Y22" s="629"/>
      <c r="Z22" s="663">
        <v>14.4</v>
      </c>
      <c r="AA22" s="663"/>
      <c r="AB22" s="663"/>
      <c r="AC22" s="663"/>
      <c r="AD22" s="664">
        <v>11701447</v>
      </c>
      <c r="AE22" s="664"/>
      <c r="AF22" s="664"/>
      <c r="AG22" s="664"/>
      <c r="AH22" s="664"/>
      <c r="AI22" s="664"/>
      <c r="AJ22" s="664"/>
      <c r="AK22" s="664"/>
      <c r="AL22" s="630">
        <v>33.4</v>
      </c>
      <c r="AM22" s="631"/>
      <c r="AN22" s="631"/>
      <c r="AO22" s="665"/>
      <c r="AP22" s="624" t="s">
        <v>287</v>
      </c>
      <c r="AQ22" s="699"/>
      <c r="AR22" s="699"/>
      <c r="AS22" s="699"/>
      <c r="AT22" s="699"/>
      <c r="AU22" s="699"/>
      <c r="AV22" s="699"/>
      <c r="AW22" s="699"/>
      <c r="AX22" s="699"/>
      <c r="AY22" s="699"/>
      <c r="AZ22" s="699"/>
      <c r="BA22" s="699"/>
      <c r="BB22" s="699"/>
      <c r="BC22" s="699"/>
      <c r="BD22" s="699"/>
      <c r="BE22" s="699"/>
      <c r="BF22" s="700"/>
      <c r="BG22" s="627" t="s">
        <v>234</v>
      </c>
      <c r="BH22" s="628"/>
      <c r="BI22" s="628"/>
      <c r="BJ22" s="628"/>
      <c r="BK22" s="628"/>
      <c r="BL22" s="628"/>
      <c r="BM22" s="628"/>
      <c r="BN22" s="629"/>
      <c r="BO22" s="663" t="s">
        <v>130</v>
      </c>
      <c r="BP22" s="663"/>
      <c r="BQ22" s="663"/>
      <c r="BR22" s="663"/>
      <c r="BS22" s="664" t="s">
        <v>241</v>
      </c>
      <c r="BT22" s="664"/>
      <c r="BU22" s="664"/>
      <c r="BV22" s="664"/>
      <c r="BW22" s="664"/>
      <c r="BX22" s="664"/>
      <c r="BY22" s="664"/>
      <c r="BZ22" s="664"/>
      <c r="CA22" s="664"/>
      <c r="CB22" s="695"/>
      <c r="CD22" s="679" t="s">
        <v>288</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24" t="s">
        <v>289</v>
      </c>
      <c r="C23" s="625"/>
      <c r="D23" s="625"/>
      <c r="E23" s="625"/>
      <c r="F23" s="625"/>
      <c r="G23" s="625"/>
      <c r="H23" s="625"/>
      <c r="I23" s="625"/>
      <c r="J23" s="625"/>
      <c r="K23" s="625"/>
      <c r="L23" s="625"/>
      <c r="M23" s="625"/>
      <c r="N23" s="625"/>
      <c r="O23" s="625"/>
      <c r="P23" s="625"/>
      <c r="Q23" s="626"/>
      <c r="R23" s="627">
        <v>939507</v>
      </c>
      <c r="S23" s="628"/>
      <c r="T23" s="628"/>
      <c r="U23" s="628"/>
      <c r="V23" s="628"/>
      <c r="W23" s="628"/>
      <c r="X23" s="628"/>
      <c r="Y23" s="629"/>
      <c r="Z23" s="663">
        <v>1.2</v>
      </c>
      <c r="AA23" s="663"/>
      <c r="AB23" s="663"/>
      <c r="AC23" s="663"/>
      <c r="AD23" s="664" t="s">
        <v>130</v>
      </c>
      <c r="AE23" s="664"/>
      <c r="AF23" s="664"/>
      <c r="AG23" s="664"/>
      <c r="AH23" s="664"/>
      <c r="AI23" s="664"/>
      <c r="AJ23" s="664"/>
      <c r="AK23" s="664"/>
      <c r="AL23" s="630" t="s">
        <v>241</v>
      </c>
      <c r="AM23" s="631"/>
      <c r="AN23" s="631"/>
      <c r="AO23" s="665"/>
      <c r="AP23" s="624" t="s">
        <v>290</v>
      </c>
      <c r="AQ23" s="699"/>
      <c r="AR23" s="699"/>
      <c r="AS23" s="699"/>
      <c r="AT23" s="699"/>
      <c r="AU23" s="699"/>
      <c r="AV23" s="699"/>
      <c r="AW23" s="699"/>
      <c r="AX23" s="699"/>
      <c r="AY23" s="699"/>
      <c r="AZ23" s="699"/>
      <c r="BA23" s="699"/>
      <c r="BB23" s="699"/>
      <c r="BC23" s="699"/>
      <c r="BD23" s="699"/>
      <c r="BE23" s="699"/>
      <c r="BF23" s="700"/>
      <c r="BG23" s="627" t="s">
        <v>130</v>
      </c>
      <c r="BH23" s="628"/>
      <c r="BI23" s="628"/>
      <c r="BJ23" s="628"/>
      <c r="BK23" s="628"/>
      <c r="BL23" s="628"/>
      <c r="BM23" s="628"/>
      <c r="BN23" s="629"/>
      <c r="BO23" s="663" t="s">
        <v>234</v>
      </c>
      <c r="BP23" s="663"/>
      <c r="BQ23" s="663"/>
      <c r="BR23" s="663"/>
      <c r="BS23" s="664" t="s">
        <v>130</v>
      </c>
      <c r="BT23" s="664"/>
      <c r="BU23" s="664"/>
      <c r="BV23" s="664"/>
      <c r="BW23" s="664"/>
      <c r="BX23" s="664"/>
      <c r="BY23" s="664"/>
      <c r="BZ23" s="664"/>
      <c r="CA23" s="664"/>
      <c r="CB23" s="695"/>
      <c r="CD23" s="679" t="s">
        <v>228</v>
      </c>
      <c r="CE23" s="680"/>
      <c r="CF23" s="680"/>
      <c r="CG23" s="680"/>
      <c r="CH23" s="680"/>
      <c r="CI23" s="680"/>
      <c r="CJ23" s="680"/>
      <c r="CK23" s="680"/>
      <c r="CL23" s="680"/>
      <c r="CM23" s="680"/>
      <c r="CN23" s="680"/>
      <c r="CO23" s="680"/>
      <c r="CP23" s="680"/>
      <c r="CQ23" s="681"/>
      <c r="CR23" s="679" t="s">
        <v>291</v>
      </c>
      <c r="CS23" s="680"/>
      <c r="CT23" s="680"/>
      <c r="CU23" s="680"/>
      <c r="CV23" s="680"/>
      <c r="CW23" s="680"/>
      <c r="CX23" s="680"/>
      <c r="CY23" s="681"/>
      <c r="CZ23" s="679" t="s">
        <v>292</v>
      </c>
      <c r="DA23" s="680"/>
      <c r="DB23" s="680"/>
      <c r="DC23" s="681"/>
      <c r="DD23" s="679" t="s">
        <v>293</v>
      </c>
      <c r="DE23" s="680"/>
      <c r="DF23" s="680"/>
      <c r="DG23" s="680"/>
      <c r="DH23" s="680"/>
      <c r="DI23" s="680"/>
      <c r="DJ23" s="680"/>
      <c r="DK23" s="681"/>
      <c r="DL23" s="711" t="s">
        <v>294</v>
      </c>
      <c r="DM23" s="712"/>
      <c r="DN23" s="712"/>
      <c r="DO23" s="712"/>
      <c r="DP23" s="712"/>
      <c r="DQ23" s="712"/>
      <c r="DR23" s="712"/>
      <c r="DS23" s="712"/>
      <c r="DT23" s="712"/>
      <c r="DU23" s="712"/>
      <c r="DV23" s="713"/>
      <c r="DW23" s="679" t="s">
        <v>295</v>
      </c>
      <c r="DX23" s="680"/>
      <c r="DY23" s="680"/>
      <c r="DZ23" s="680"/>
      <c r="EA23" s="680"/>
      <c r="EB23" s="680"/>
      <c r="EC23" s="681"/>
    </row>
    <row r="24" spans="2:133" ht="11.25" customHeight="1" x14ac:dyDescent="0.15">
      <c r="B24" s="624" t="s">
        <v>296</v>
      </c>
      <c r="C24" s="625"/>
      <c r="D24" s="625"/>
      <c r="E24" s="625"/>
      <c r="F24" s="625"/>
      <c r="G24" s="625"/>
      <c r="H24" s="625"/>
      <c r="I24" s="625"/>
      <c r="J24" s="625"/>
      <c r="K24" s="625"/>
      <c r="L24" s="625"/>
      <c r="M24" s="625"/>
      <c r="N24" s="625"/>
      <c r="O24" s="625"/>
      <c r="P24" s="625"/>
      <c r="Q24" s="626"/>
      <c r="R24" s="627" t="s">
        <v>130</v>
      </c>
      <c r="S24" s="628"/>
      <c r="T24" s="628"/>
      <c r="U24" s="628"/>
      <c r="V24" s="628"/>
      <c r="W24" s="628"/>
      <c r="X24" s="628"/>
      <c r="Y24" s="629"/>
      <c r="Z24" s="663" t="s">
        <v>130</v>
      </c>
      <c r="AA24" s="663"/>
      <c r="AB24" s="663"/>
      <c r="AC24" s="663"/>
      <c r="AD24" s="664" t="s">
        <v>234</v>
      </c>
      <c r="AE24" s="664"/>
      <c r="AF24" s="664"/>
      <c r="AG24" s="664"/>
      <c r="AH24" s="664"/>
      <c r="AI24" s="664"/>
      <c r="AJ24" s="664"/>
      <c r="AK24" s="664"/>
      <c r="AL24" s="630" t="s">
        <v>241</v>
      </c>
      <c r="AM24" s="631"/>
      <c r="AN24" s="631"/>
      <c r="AO24" s="665"/>
      <c r="AP24" s="624" t="s">
        <v>297</v>
      </c>
      <c r="AQ24" s="699"/>
      <c r="AR24" s="699"/>
      <c r="AS24" s="699"/>
      <c r="AT24" s="699"/>
      <c r="AU24" s="699"/>
      <c r="AV24" s="699"/>
      <c r="AW24" s="699"/>
      <c r="AX24" s="699"/>
      <c r="AY24" s="699"/>
      <c r="AZ24" s="699"/>
      <c r="BA24" s="699"/>
      <c r="BB24" s="699"/>
      <c r="BC24" s="699"/>
      <c r="BD24" s="699"/>
      <c r="BE24" s="699"/>
      <c r="BF24" s="700"/>
      <c r="BG24" s="627" t="s">
        <v>130</v>
      </c>
      <c r="BH24" s="628"/>
      <c r="BI24" s="628"/>
      <c r="BJ24" s="628"/>
      <c r="BK24" s="628"/>
      <c r="BL24" s="628"/>
      <c r="BM24" s="628"/>
      <c r="BN24" s="629"/>
      <c r="BO24" s="663" t="s">
        <v>130</v>
      </c>
      <c r="BP24" s="663"/>
      <c r="BQ24" s="663"/>
      <c r="BR24" s="663"/>
      <c r="BS24" s="664" t="s">
        <v>234</v>
      </c>
      <c r="BT24" s="664"/>
      <c r="BU24" s="664"/>
      <c r="BV24" s="664"/>
      <c r="BW24" s="664"/>
      <c r="BX24" s="664"/>
      <c r="BY24" s="664"/>
      <c r="BZ24" s="664"/>
      <c r="CA24" s="664"/>
      <c r="CB24" s="695"/>
      <c r="CD24" s="676" t="s">
        <v>298</v>
      </c>
      <c r="CE24" s="677"/>
      <c r="CF24" s="677"/>
      <c r="CG24" s="677"/>
      <c r="CH24" s="677"/>
      <c r="CI24" s="677"/>
      <c r="CJ24" s="677"/>
      <c r="CK24" s="677"/>
      <c r="CL24" s="677"/>
      <c r="CM24" s="677"/>
      <c r="CN24" s="677"/>
      <c r="CO24" s="677"/>
      <c r="CP24" s="677"/>
      <c r="CQ24" s="678"/>
      <c r="CR24" s="673">
        <v>46130370</v>
      </c>
      <c r="CS24" s="674"/>
      <c r="CT24" s="674"/>
      <c r="CU24" s="674"/>
      <c r="CV24" s="674"/>
      <c r="CW24" s="674"/>
      <c r="CX24" s="674"/>
      <c r="CY24" s="702"/>
      <c r="CZ24" s="703">
        <v>58.7</v>
      </c>
      <c r="DA24" s="686"/>
      <c r="DB24" s="686"/>
      <c r="DC24" s="705"/>
      <c r="DD24" s="701">
        <v>20625899</v>
      </c>
      <c r="DE24" s="674"/>
      <c r="DF24" s="674"/>
      <c r="DG24" s="674"/>
      <c r="DH24" s="674"/>
      <c r="DI24" s="674"/>
      <c r="DJ24" s="674"/>
      <c r="DK24" s="702"/>
      <c r="DL24" s="701">
        <v>19956499</v>
      </c>
      <c r="DM24" s="674"/>
      <c r="DN24" s="674"/>
      <c r="DO24" s="674"/>
      <c r="DP24" s="674"/>
      <c r="DQ24" s="674"/>
      <c r="DR24" s="674"/>
      <c r="DS24" s="674"/>
      <c r="DT24" s="674"/>
      <c r="DU24" s="674"/>
      <c r="DV24" s="702"/>
      <c r="DW24" s="703">
        <v>56.1</v>
      </c>
      <c r="DX24" s="686"/>
      <c r="DY24" s="686"/>
      <c r="DZ24" s="686"/>
      <c r="EA24" s="686"/>
      <c r="EB24" s="686"/>
      <c r="EC24" s="704"/>
    </row>
    <row r="25" spans="2:133" ht="11.25" customHeight="1" x14ac:dyDescent="0.15">
      <c r="B25" s="624" t="s">
        <v>299</v>
      </c>
      <c r="C25" s="625"/>
      <c r="D25" s="625"/>
      <c r="E25" s="625"/>
      <c r="F25" s="625"/>
      <c r="G25" s="625"/>
      <c r="H25" s="625"/>
      <c r="I25" s="625"/>
      <c r="J25" s="625"/>
      <c r="K25" s="625"/>
      <c r="L25" s="625"/>
      <c r="M25" s="625"/>
      <c r="N25" s="625"/>
      <c r="O25" s="625"/>
      <c r="P25" s="625"/>
      <c r="Q25" s="626"/>
      <c r="R25" s="627">
        <v>33139059</v>
      </c>
      <c r="S25" s="628"/>
      <c r="T25" s="628"/>
      <c r="U25" s="628"/>
      <c r="V25" s="628"/>
      <c r="W25" s="628"/>
      <c r="X25" s="628"/>
      <c r="Y25" s="629"/>
      <c r="Z25" s="663">
        <v>40.799999999999997</v>
      </c>
      <c r="AA25" s="663"/>
      <c r="AB25" s="663"/>
      <c r="AC25" s="663"/>
      <c r="AD25" s="664">
        <v>32199552</v>
      </c>
      <c r="AE25" s="664"/>
      <c r="AF25" s="664"/>
      <c r="AG25" s="664"/>
      <c r="AH25" s="664"/>
      <c r="AI25" s="664"/>
      <c r="AJ25" s="664"/>
      <c r="AK25" s="664"/>
      <c r="AL25" s="630">
        <v>91.9</v>
      </c>
      <c r="AM25" s="631"/>
      <c r="AN25" s="631"/>
      <c r="AO25" s="665"/>
      <c r="AP25" s="624" t="s">
        <v>300</v>
      </c>
      <c r="AQ25" s="699"/>
      <c r="AR25" s="699"/>
      <c r="AS25" s="699"/>
      <c r="AT25" s="699"/>
      <c r="AU25" s="699"/>
      <c r="AV25" s="699"/>
      <c r="AW25" s="699"/>
      <c r="AX25" s="699"/>
      <c r="AY25" s="699"/>
      <c r="AZ25" s="699"/>
      <c r="BA25" s="699"/>
      <c r="BB25" s="699"/>
      <c r="BC25" s="699"/>
      <c r="BD25" s="699"/>
      <c r="BE25" s="699"/>
      <c r="BF25" s="700"/>
      <c r="BG25" s="627" t="s">
        <v>130</v>
      </c>
      <c r="BH25" s="628"/>
      <c r="BI25" s="628"/>
      <c r="BJ25" s="628"/>
      <c r="BK25" s="628"/>
      <c r="BL25" s="628"/>
      <c r="BM25" s="628"/>
      <c r="BN25" s="629"/>
      <c r="BO25" s="663" t="s">
        <v>234</v>
      </c>
      <c r="BP25" s="663"/>
      <c r="BQ25" s="663"/>
      <c r="BR25" s="663"/>
      <c r="BS25" s="664" t="s">
        <v>234</v>
      </c>
      <c r="BT25" s="664"/>
      <c r="BU25" s="664"/>
      <c r="BV25" s="664"/>
      <c r="BW25" s="664"/>
      <c r="BX25" s="664"/>
      <c r="BY25" s="664"/>
      <c r="BZ25" s="664"/>
      <c r="CA25" s="664"/>
      <c r="CB25" s="695"/>
      <c r="CD25" s="624" t="s">
        <v>301</v>
      </c>
      <c r="CE25" s="625"/>
      <c r="CF25" s="625"/>
      <c r="CG25" s="625"/>
      <c r="CH25" s="625"/>
      <c r="CI25" s="625"/>
      <c r="CJ25" s="625"/>
      <c r="CK25" s="625"/>
      <c r="CL25" s="625"/>
      <c r="CM25" s="625"/>
      <c r="CN25" s="625"/>
      <c r="CO25" s="625"/>
      <c r="CP25" s="625"/>
      <c r="CQ25" s="626"/>
      <c r="CR25" s="627">
        <v>9196799</v>
      </c>
      <c r="CS25" s="636"/>
      <c r="CT25" s="636"/>
      <c r="CU25" s="636"/>
      <c r="CV25" s="636"/>
      <c r="CW25" s="636"/>
      <c r="CX25" s="636"/>
      <c r="CY25" s="637"/>
      <c r="CZ25" s="630">
        <v>11.7</v>
      </c>
      <c r="DA25" s="638"/>
      <c r="DB25" s="638"/>
      <c r="DC25" s="639"/>
      <c r="DD25" s="633">
        <v>8029411</v>
      </c>
      <c r="DE25" s="636"/>
      <c r="DF25" s="636"/>
      <c r="DG25" s="636"/>
      <c r="DH25" s="636"/>
      <c r="DI25" s="636"/>
      <c r="DJ25" s="636"/>
      <c r="DK25" s="637"/>
      <c r="DL25" s="633">
        <v>7821659</v>
      </c>
      <c r="DM25" s="636"/>
      <c r="DN25" s="636"/>
      <c r="DO25" s="636"/>
      <c r="DP25" s="636"/>
      <c r="DQ25" s="636"/>
      <c r="DR25" s="636"/>
      <c r="DS25" s="636"/>
      <c r="DT25" s="636"/>
      <c r="DU25" s="636"/>
      <c r="DV25" s="637"/>
      <c r="DW25" s="630">
        <v>22</v>
      </c>
      <c r="DX25" s="638"/>
      <c r="DY25" s="638"/>
      <c r="DZ25" s="638"/>
      <c r="EA25" s="638"/>
      <c r="EB25" s="638"/>
      <c r="EC25" s="652"/>
    </row>
    <row r="26" spans="2:133" ht="11.25" customHeight="1" x14ac:dyDescent="0.15">
      <c r="B26" s="624" t="s">
        <v>302</v>
      </c>
      <c r="C26" s="625"/>
      <c r="D26" s="625"/>
      <c r="E26" s="625"/>
      <c r="F26" s="625"/>
      <c r="G26" s="625"/>
      <c r="H26" s="625"/>
      <c r="I26" s="625"/>
      <c r="J26" s="625"/>
      <c r="K26" s="625"/>
      <c r="L26" s="625"/>
      <c r="M26" s="625"/>
      <c r="N26" s="625"/>
      <c r="O26" s="625"/>
      <c r="P26" s="625"/>
      <c r="Q26" s="626"/>
      <c r="R26" s="627">
        <v>15638</v>
      </c>
      <c r="S26" s="628"/>
      <c r="T26" s="628"/>
      <c r="U26" s="628"/>
      <c r="V26" s="628"/>
      <c r="W26" s="628"/>
      <c r="X26" s="628"/>
      <c r="Y26" s="629"/>
      <c r="Z26" s="663">
        <v>0</v>
      </c>
      <c r="AA26" s="663"/>
      <c r="AB26" s="663"/>
      <c r="AC26" s="663"/>
      <c r="AD26" s="664">
        <v>15638</v>
      </c>
      <c r="AE26" s="664"/>
      <c r="AF26" s="664"/>
      <c r="AG26" s="664"/>
      <c r="AH26" s="664"/>
      <c r="AI26" s="664"/>
      <c r="AJ26" s="664"/>
      <c r="AK26" s="664"/>
      <c r="AL26" s="630">
        <v>0</v>
      </c>
      <c r="AM26" s="631"/>
      <c r="AN26" s="631"/>
      <c r="AO26" s="665"/>
      <c r="AP26" s="624" t="s">
        <v>303</v>
      </c>
      <c r="AQ26" s="699"/>
      <c r="AR26" s="699"/>
      <c r="AS26" s="699"/>
      <c r="AT26" s="699"/>
      <c r="AU26" s="699"/>
      <c r="AV26" s="699"/>
      <c r="AW26" s="699"/>
      <c r="AX26" s="699"/>
      <c r="AY26" s="699"/>
      <c r="AZ26" s="699"/>
      <c r="BA26" s="699"/>
      <c r="BB26" s="699"/>
      <c r="BC26" s="699"/>
      <c r="BD26" s="699"/>
      <c r="BE26" s="699"/>
      <c r="BF26" s="700"/>
      <c r="BG26" s="627" t="s">
        <v>130</v>
      </c>
      <c r="BH26" s="628"/>
      <c r="BI26" s="628"/>
      <c r="BJ26" s="628"/>
      <c r="BK26" s="628"/>
      <c r="BL26" s="628"/>
      <c r="BM26" s="628"/>
      <c r="BN26" s="629"/>
      <c r="BO26" s="663" t="s">
        <v>130</v>
      </c>
      <c r="BP26" s="663"/>
      <c r="BQ26" s="663"/>
      <c r="BR26" s="663"/>
      <c r="BS26" s="664" t="s">
        <v>234</v>
      </c>
      <c r="BT26" s="664"/>
      <c r="BU26" s="664"/>
      <c r="BV26" s="664"/>
      <c r="BW26" s="664"/>
      <c r="BX26" s="664"/>
      <c r="BY26" s="664"/>
      <c r="BZ26" s="664"/>
      <c r="CA26" s="664"/>
      <c r="CB26" s="695"/>
      <c r="CD26" s="624" t="s">
        <v>304</v>
      </c>
      <c r="CE26" s="625"/>
      <c r="CF26" s="625"/>
      <c r="CG26" s="625"/>
      <c r="CH26" s="625"/>
      <c r="CI26" s="625"/>
      <c r="CJ26" s="625"/>
      <c r="CK26" s="625"/>
      <c r="CL26" s="625"/>
      <c r="CM26" s="625"/>
      <c r="CN26" s="625"/>
      <c r="CO26" s="625"/>
      <c r="CP26" s="625"/>
      <c r="CQ26" s="626"/>
      <c r="CR26" s="627">
        <v>5053187</v>
      </c>
      <c r="CS26" s="628"/>
      <c r="CT26" s="628"/>
      <c r="CU26" s="628"/>
      <c r="CV26" s="628"/>
      <c r="CW26" s="628"/>
      <c r="CX26" s="628"/>
      <c r="CY26" s="629"/>
      <c r="CZ26" s="630">
        <v>6.4</v>
      </c>
      <c r="DA26" s="638"/>
      <c r="DB26" s="638"/>
      <c r="DC26" s="639"/>
      <c r="DD26" s="633">
        <v>4763373</v>
      </c>
      <c r="DE26" s="628"/>
      <c r="DF26" s="628"/>
      <c r="DG26" s="628"/>
      <c r="DH26" s="628"/>
      <c r="DI26" s="628"/>
      <c r="DJ26" s="628"/>
      <c r="DK26" s="629"/>
      <c r="DL26" s="633" t="s">
        <v>241</v>
      </c>
      <c r="DM26" s="628"/>
      <c r="DN26" s="628"/>
      <c r="DO26" s="628"/>
      <c r="DP26" s="628"/>
      <c r="DQ26" s="628"/>
      <c r="DR26" s="628"/>
      <c r="DS26" s="628"/>
      <c r="DT26" s="628"/>
      <c r="DU26" s="628"/>
      <c r="DV26" s="629"/>
      <c r="DW26" s="630" t="s">
        <v>130</v>
      </c>
      <c r="DX26" s="638"/>
      <c r="DY26" s="638"/>
      <c r="DZ26" s="638"/>
      <c r="EA26" s="638"/>
      <c r="EB26" s="638"/>
      <c r="EC26" s="652"/>
    </row>
    <row r="27" spans="2:133" ht="11.25" customHeight="1" x14ac:dyDescent="0.15">
      <c r="B27" s="624" t="s">
        <v>305</v>
      </c>
      <c r="C27" s="625"/>
      <c r="D27" s="625"/>
      <c r="E27" s="625"/>
      <c r="F27" s="625"/>
      <c r="G27" s="625"/>
      <c r="H27" s="625"/>
      <c r="I27" s="625"/>
      <c r="J27" s="625"/>
      <c r="K27" s="625"/>
      <c r="L27" s="625"/>
      <c r="M27" s="625"/>
      <c r="N27" s="625"/>
      <c r="O27" s="625"/>
      <c r="P27" s="625"/>
      <c r="Q27" s="626"/>
      <c r="R27" s="627">
        <v>383394</v>
      </c>
      <c r="S27" s="628"/>
      <c r="T27" s="628"/>
      <c r="U27" s="628"/>
      <c r="V27" s="628"/>
      <c r="W27" s="628"/>
      <c r="X27" s="628"/>
      <c r="Y27" s="629"/>
      <c r="Z27" s="663">
        <v>0.5</v>
      </c>
      <c r="AA27" s="663"/>
      <c r="AB27" s="663"/>
      <c r="AC27" s="663"/>
      <c r="AD27" s="664" t="s">
        <v>234</v>
      </c>
      <c r="AE27" s="664"/>
      <c r="AF27" s="664"/>
      <c r="AG27" s="664"/>
      <c r="AH27" s="664"/>
      <c r="AI27" s="664"/>
      <c r="AJ27" s="664"/>
      <c r="AK27" s="664"/>
      <c r="AL27" s="630" t="s">
        <v>130</v>
      </c>
      <c r="AM27" s="631"/>
      <c r="AN27" s="631"/>
      <c r="AO27" s="665"/>
      <c r="AP27" s="624" t="s">
        <v>306</v>
      </c>
      <c r="AQ27" s="625"/>
      <c r="AR27" s="625"/>
      <c r="AS27" s="625"/>
      <c r="AT27" s="625"/>
      <c r="AU27" s="625"/>
      <c r="AV27" s="625"/>
      <c r="AW27" s="625"/>
      <c r="AX27" s="625"/>
      <c r="AY27" s="625"/>
      <c r="AZ27" s="625"/>
      <c r="BA27" s="625"/>
      <c r="BB27" s="625"/>
      <c r="BC27" s="625"/>
      <c r="BD27" s="625"/>
      <c r="BE27" s="625"/>
      <c r="BF27" s="626"/>
      <c r="BG27" s="627">
        <v>16682797</v>
      </c>
      <c r="BH27" s="628"/>
      <c r="BI27" s="628"/>
      <c r="BJ27" s="628"/>
      <c r="BK27" s="628"/>
      <c r="BL27" s="628"/>
      <c r="BM27" s="628"/>
      <c r="BN27" s="629"/>
      <c r="BO27" s="663">
        <v>100</v>
      </c>
      <c r="BP27" s="663"/>
      <c r="BQ27" s="663"/>
      <c r="BR27" s="663"/>
      <c r="BS27" s="664" t="s">
        <v>130</v>
      </c>
      <c r="BT27" s="664"/>
      <c r="BU27" s="664"/>
      <c r="BV27" s="664"/>
      <c r="BW27" s="664"/>
      <c r="BX27" s="664"/>
      <c r="BY27" s="664"/>
      <c r="BZ27" s="664"/>
      <c r="CA27" s="664"/>
      <c r="CB27" s="695"/>
      <c r="CD27" s="624" t="s">
        <v>307</v>
      </c>
      <c r="CE27" s="625"/>
      <c r="CF27" s="625"/>
      <c r="CG27" s="625"/>
      <c r="CH27" s="625"/>
      <c r="CI27" s="625"/>
      <c r="CJ27" s="625"/>
      <c r="CK27" s="625"/>
      <c r="CL27" s="625"/>
      <c r="CM27" s="625"/>
      <c r="CN27" s="625"/>
      <c r="CO27" s="625"/>
      <c r="CP27" s="625"/>
      <c r="CQ27" s="626"/>
      <c r="CR27" s="627">
        <v>33416527</v>
      </c>
      <c r="CS27" s="636"/>
      <c r="CT27" s="636"/>
      <c r="CU27" s="636"/>
      <c r="CV27" s="636"/>
      <c r="CW27" s="636"/>
      <c r="CX27" s="636"/>
      <c r="CY27" s="637"/>
      <c r="CZ27" s="630">
        <v>42.5</v>
      </c>
      <c r="DA27" s="638"/>
      <c r="DB27" s="638"/>
      <c r="DC27" s="639"/>
      <c r="DD27" s="633">
        <v>9201337</v>
      </c>
      <c r="DE27" s="636"/>
      <c r="DF27" s="636"/>
      <c r="DG27" s="636"/>
      <c r="DH27" s="636"/>
      <c r="DI27" s="636"/>
      <c r="DJ27" s="636"/>
      <c r="DK27" s="637"/>
      <c r="DL27" s="633">
        <v>8739689</v>
      </c>
      <c r="DM27" s="636"/>
      <c r="DN27" s="636"/>
      <c r="DO27" s="636"/>
      <c r="DP27" s="636"/>
      <c r="DQ27" s="636"/>
      <c r="DR27" s="636"/>
      <c r="DS27" s="636"/>
      <c r="DT27" s="636"/>
      <c r="DU27" s="636"/>
      <c r="DV27" s="637"/>
      <c r="DW27" s="630">
        <v>24.6</v>
      </c>
      <c r="DX27" s="638"/>
      <c r="DY27" s="638"/>
      <c r="DZ27" s="638"/>
      <c r="EA27" s="638"/>
      <c r="EB27" s="638"/>
      <c r="EC27" s="652"/>
    </row>
    <row r="28" spans="2:133" ht="11.25" customHeight="1" x14ac:dyDescent="0.15">
      <c r="B28" s="624" t="s">
        <v>308</v>
      </c>
      <c r="C28" s="625"/>
      <c r="D28" s="625"/>
      <c r="E28" s="625"/>
      <c r="F28" s="625"/>
      <c r="G28" s="625"/>
      <c r="H28" s="625"/>
      <c r="I28" s="625"/>
      <c r="J28" s="625"/>
      <c r="K28" s="625"/>
      <c r="L28" s="625"/>
      <c r="M28" s="625"/>
      <c r="N28" s="625"/>
      <c r="O28" s="625"/>
      <c r="P28" s="625"/>
      <c r="Q28" s="626"/>
      <c r="R28" s="627">
        <v>529707</v>
      </c>
      <c r="S28" s="628"/>
      <c r="T28" s="628"/>
      <c r="U28" s="628"/>
      <c r="V28" s="628"/>
      <c r="W28" s="628"/>
      <c r="X28" s="628"/>
      <c r="Y28" s="629"/>
      <c r="Z28" s="663">
        <v>0.7</v>
      </c>
      <c r="AA28" s="663"/>
      <c r="AB28" s="663"/>
      <c r="AC28" s="663"/>
      <c r="AD28" s="664">
        <v>517</v>
      </c>
      <c r="AE28" s="664"/>
      <c r="AF28" s="664"/>
      <c r="AG28" s="664"/>
      <c r="AH28" s="664"/>
      <c r="AI28" s="664"/>
      <c r="AJ28" s="664"/>
      <c r="AK28" s="664"/>
      <c r="AL28" s="630">
        <v>0</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309</v>
      </c>
      <c r="CE28" s="625"/>
      <c r="CF28" s="625"/>
      <c r="CG28" s="625"/>
      <c r="CH28" s="625"/>
      <c r="CI28" s="625"/>
      <c r="CJ28" s="625"/>
      <c r="CK28" s="625"/>
      <c r="CL28" s="625"/>
      <c r="CM28" s="625"/>
      <c r="CN28" s="625"/>
      <c r="CO28" s="625"/>
      <c r="CP28" s="625"/>
      <c r="CQ28" s="626"/>
      <c r="CR28" s="627">
        <v>3517044</v>
      </c>
      <c r="CS28" s="628"/>
      <c r="CT28" s="628"/>
      <c r="CU28" s="628"/>
      <c r="CV28" s="628"/>
      <c r="CW28" s="628"/>
      <c r="CX28" s="628"/>
      <c r="CY28" s="629"/>
      <c r="CZ28" s="630">
        <v>4.5</v>
      </c>
      <c r="DA28" s="638"/>
      <c r="DB28" s="638"/>
      <c r="DC28" s="639"/>
      <c r="DD28" s="633">
        <v>3395151</v>
      </c>
      <c r="DE28" s="628"/>
      <c r="DF28" s="628"/>
      <c r="DG28" s="628"/>
      <c r="DH28" s="628"/>
      <c r="DI28" s="628"/>
      <c r="DJ28" s="628"/>
      <c r="DK28" s="629"/>
      <c r="DL28" s="633">
        <v>3395151</v>
      </c>
      <c r="DM28" s="628"/>
      <c r="DN28" s="628"/>
      <c r="DO28" s="628"/>
      <c r="DP28" s="628"/>
      <c r="DQ28" s="628"/>
      <c r="DR28" s="628"/>
      <c r="DS28" s="628"/>
      <c r="DT28" s="628"/>
      <c r="DU28" s="628"/>
      <c r="DV28" s="629"/>
      <c r="DW28" s="630">
        <v>9.5</v>
      </c>
      <c r="DX28" s="638"/>
      <c r="DY28" s="638"/>
      <c r="DZ28" s="638"/>
      <c r="EA28" s="638"/>
      <c r="EB28" s="638"/>
      <c r="EC28" s="652"/>
    </row>
    <row r="29" spans="2:133" ht="11.25" customHeight="1" x14ac:dyDescent="0.15">
      <c r="B29" s="624" t="s">
        <v>310</v>
      </c>
      <c r="C29" s="625"/>
      <c r="D29" s="625"/>
      <c r="E29" s="625"/>
      <c r="F29" s="625"/>
      <c r="G29" s="625"/>
      <c r="H29" s="625"/>
      <c r="I29" s="625"/>
      <c r="J29" s="625"/>
      <c r="K29" s="625"/>
      <c r="L29" s="625"/>
      <c r="M29" s="625"/>
      <c r="N29" s="625"/>
      <c r="O29" s="625"/>
      <c r="P29" s="625"/>
      <c r="Q29" s="626"/>
      <c r="R29" s="627">
        <v>265213</v>
      </c>
      <c r="S29" s="628"/>
      <c r="T29" s="628"/>
      <c r="U29" s="628"/>
      <c r="V29" s="628"/>
      <c r="W29" s="628"/>
      <c r="X29" s="628"/>
      <c r="Y29" s="629"/>
      <c r="Z29" s="663">
        <v>0.3</v>
      </c>
      <c r="AA29" s="663"/>
      <c r="AB29" s="663"/>
      <c r="AC29" s="663"/>
      <c r="AD29" s="664" t="s">
        <v>234</v>
      </c>
      <c r="AE29" s="664"/>
      <c r="AF29" s="664"/>
      <c r="AG29" s="664"/>
      <c r="AH29" s="664"/>
      <c r="AI29" s="664"/>
      <c r="AJ29" s="664"/>
      <c r="AK29" s="664"/>
      <c r="AL29" s="630" t="s">
        <v>241</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311</v>
      </c>
      <c r="CE29" s="641"/>
      <c r="CF29" s="624" t="s">
        <v>312</v>
      </c>
      <c r="CG29" s="625"/>
      <c r="CH29" s="625"/>
      <c r="CI29" s="625"/>
      <c r="CJ29" s="625"/>
      <c r="CK29" s="625"/>
      <c r="CL29" s="625"/>
      <c r="CM29" s="625"/>
      <c r="CN29" s="625"/>
      <c r="CO29" s="625"/>
      <c r="CP29" s="625"/>
      <c r="CQ29" s="626"/>
      <c r="CR29" s="627">
        <v>3517044</v>
      </c>
      <c r="CS29" s="636"/>
      <c r="CT29" s="636"/>
      <c r="CU29" s="636"/>
      <c r="CV29" s="636"/>
      <c r="CW29" s="636"/>
      <c r="CX29" s="636"/>
      <c r="CY29" s="637"/>
      <c r="CZ29" s="630">
        <v>4.5</v>
      </c>
      <c r="DA29" s="638"/>
      <c r="DB29" s="638"/>
      <c r="DC29" s="639"/>
      <c r="DD29" s="633">
        <v>3395151</v>
      </c>
      <c r="DE29" s="636"/>
      <c r="DF29" s="636"/>
      <c r="DG29" s="636"/>
      <c r="DH29" s="636"/>
      <c r="DI29" s="636"/>
      <c r="DJ29" s="636"/>
      <c r="DK29" s="637"/>
      <c r="DL29" s="633">
        <v>3395151</v>
      </c>
      <c r="DM29" s="636"/>
      <c r="DN29" s="636"/>
      <c r="DO29" s="636"/>
      <c r="DP29" s="636"/>
      <c r="DQ29" s="636"/>
      <c r="DR29" s="636"/>
      <c r="DS29" s="636"/>
      <c r="DT29" s="636"/>
      <c r="DU29" s="636"/>
      <c r="DV29" s="637"/>
      <c r="DW29" s="630">
        <v>9.5</v>
      </c>
      <c r="DX29" s="638"/>
      <c r="DY29" s="638"/>
      <c r="DZ29" s="638"/>
      <c r="EA29" s="638"/>
      <c r="EB29" s="638"/>
      <c r="EC29" s="652"/>
    </row>
    <row r="30" spans="2:133" ht="11.25" customHeight="1" x14ac:dyDescent="0.15">
      <c r="B30" s="624" t="s">
        <v>313</v>
      </c>
      <c r="C30" s="625"/>
      <c r="D30" s="625"/>
      <c r="E30" s="625"/>
      <c r="F30" s="625"/>
      <c r="G30" s="625"/>
      <c r="H30" s="625"/>
      <c r="I30" s="625"/>
      <c r="J30" s="625"/>
      <c r="K30" s="625"/>
      <c r="L30" s="625"/>
      <c r="M30" s="625"/>
      <c r="N30" s="625"/>
      <c r="O30" s="625"/>
      <c r="P30" s="625"/>
      <c r="Q30" s="626"/>
      <c r="R30" s="627">
        <v>27306828</v>
      </c>
      <c r="S30" s="628"/>
      <c r="T30" s="628"/>
      <c r="U30" s="628"/>
      <c r="V30" s="628"/>
      <c r="W30" s="628"/>
      <c r="X30" s="628"/>
      <c r="Y30" s="629"/>
      <c r="Z30" s="663">
        <v>33.6</v>
      </c>
      <c r="AA30" s="663"/>
      <c r="AB30" s="663"/>
      <c r="AC30" s="663"/>
      <c r="AD30" s="664" t="s">
        <v>234</v>
      </c>
      <c r="AE30" s="664"/>
      <c r="AF30" s="664"/>
      <c r="AG30" s="664"/>
      <c r="AH30" s="664"/>
      <c r="AI30" s="664"/>
      <c r="AJ30" s="664"/>
      <c r="AK30" s="664"/>
      <c r="AL30" s="630" t="s">
        <v>130</v>
      </c>
      <c r="AM30" s="631"/>
      <c r="AN30" s="631"/>
      <c r="AO30" s="665"/>
      <c r="AP30" s="679" t="s">
        <v>228</v>
      </c>
      <c r="AQ30" s="680"/>
      <c r="AR30" s="680"/>
      <c r="AS30" s="680"/>
      <c r="AT30" s="680"/>
      <c r="AU30" s="680"/>
      <c r="AV30" s="680"/>
      <c r="AW30" s="680"/>
      <c r="AX30" s="680"/>
      <c r="AY30" s="680"/>
      <c r="AZ30" s="680"/>
      <c r="BA30" s="680"/>
      <c r="BB30" s="680"/>
      <c r="BC30" s="680"/>
      <c r="BD30" s="680"/>
      <c r="BE30" s="680"/>
      <c r="BF30" s="681"/>
      <c r="BG30" s="679" t="s">
        <v>314</v>
      </c>
      <c r="BH30" s="693"/>
      <c r="BI30" s="693"/>
      <c r="BJ30" s="693"/>
      <c r="BK30" s="693"/>
      <c r="BL30" s="693"/>
      <c r="BM30" s="693"/>
      <c r="BN30" s="693"/>
      <c r="BO30" s="693"/>
      <c r="BP30" s="693"/>
      <c r="BQ30" s="694"/>
      <c r="BR30" s="679" t="s">
        <v>315</v>
      </c>
      <c r="BS30" s="693"/>
      <c r="BT30" s="693"/>
      <c r="BU30" s="693"/>
      <c r="BV30" s="693"/>
      <c r="BW30" s="693"/>
      <c r="BX30" s="693"/>
      <c r="BY30" s="693"/>
      <c r="BZ30" s="693"/>
      <c r="CA30" s="693"/>
      <c r="CB30" s="694"/>
      <c r="CD30" s="642"/>
      <c r="CE30" s="643"/>
      <c r="CF30" s="624" t="s">
        <v>316</v>
      </c>
      <c r="CG30" s="625"/>
      <c r="CH30" s="625"/>
      <c r="CI30" s="625"/>
      <c r="CJ30" s="625"/>
      <c r="CK30" s="625"/>
      <c r="CL30" s="625"/>
      <c r="CM30" s="625"/>
      <c r="CN30" s="625"/>
      <c r="CO30" s="625"/>
      <c r="CP30" s="625"/>
      <c r="CQ30" s="626"/>
      <c r="CR30" s="627">
        <v>3325777</v>
      </c>
      <c r="CS30" s="628"/>
      <c r="CT30" s="628"/>
      <c r="CU30" s="628"/>
      <c r="CV30" s="628"/>
      <c r="CW30" s="628"/>
      <c r="CX30" s="628"/>
      <c r="CY30" s="629"/>
      <c r="CZ30" s="630">
        <v>4.2</v>
      </c>
      <c r="DA30" s="638"/>
      <c r="DB30" s="638"/>
      <c r="DC30" s="639"/>
      <c r="DD30" s="633">
        <v>3217820</v>
      </c>
      <c r="DE30" s="628"/>
      <c r="DF30" s="628"/>
      <c r="DG30" s="628"/>
      <c r="DH30" s="628"/>
      <c r="DI30" s="628"/>
      <c r="DJ30" s="628"/>
      <c r="DK30" s="629"/>
      <c r="DL30" s="633">
        <v>3217820</v>
      </c>
      <c r="DM30" s="628"/>
      <c r="DN30" s="628"/>
      <c r="DO30" s="628"/>
      <c r="DP30" s="628"/>
      <c r="DQ30" s="628"/>
      <c r="DR30" s="628"/>
      <c r="DS30" s="628"/>
      <c r="DT30" s="628"/>
      <c r="DU30" s="628"/>
      <c r="DV30" s="629"/>
      <c r="DW30" s="630">
        <v>9</v>
      </c>
      <c r="DX30" s="638"/>
      <c r="DY30" s="638"/>
      <c r="DZ30" s="638"/>
      <c r="EA30" s="638"/>
      <c r="EB30" s="638"/>
      <c r="EC30" s="652"/>
    </row>
    <row r="31" spans="2:133" ht="11.25" customHeight="1" x14ac:dyDescent="0.15">
      <c r="B31" s="696" t="s">
        <v>317</v>
      </c>
      <c r="C31" s="697"/>
      <c r="D31" s="697"/>
      <c r="E31" s="697"/>
      <c r="F31" s="697"/>
      <c r="G31" s="697"/>
      <c r="H31" s="697"/>
      <c r="I31" s="697"/>
      <c r="J31" s="697"/>
      <c r="K31" s="697"/>
      <c r="L31" s="697"/>
      <c r="M31" s="697"/>
      <c r="N31" s="697"/>
      <c r="O31" s="697"/>
      <c r="P31" s="697"/>
      <c r="Q31" s="698"/>
      <c r="R31" s="627">
        <v>1444553</v>
      </c>
      <c r="S31" s="628"/>
      <c r="T31" s="628"/>
      <c r="U31" s="628"/>
      <c r="V31" s="628"/>
      <c r="W31" s="628"/>
      <c r="X31" s="628"/>
      <c r="Y31" s="629"/>
      <c r="Z31" s="663">
        <v>1.8</v>
      </c>
      <c r="AA31" s="663"/>
      <c r="AB31" s="663"/>
      <c r="AC31" s="663"/>
      <c r="AD31" s="664">
        <v>1444553</v>
      </c>
      <c r="AE31" s="664"/>
      <c r="AF31" s="664"/>
      <c r="AG31" s="664"/>
      <c r="AH31" s="664"/>
      <c r="AI31" s="664"/>
      <c r="AJ31" s="664"/>
      <c r="AK31" s="664"/>
      <c r="AL31" s="630">
        <v>4.0999999999999996</v>
      </c>
      <c r="AM31" s="631"/>
      <c r="AN31" s="631"/>
      <c r="AO31" s="665"/>
      <c r="AP31" s="688" t="s">
        <v>318</v>
      </c>
      <c r="AQ31" s="689"/>
      <c r="AR31" s="689"/>
      <c r="AS31" s="689"/>
      <c r="AT31" s="690" t="s">
        <v>319</v>
      </c>
      <c r="AU31" s="218"/>
      <c r="AV31" s="218"/>
      <c r="AW31" s="218"/>
      <c r="AX31" s="676" t="s">
        <v>190</v>
      </c>
      <c r="AY31" s="677"/>
      <c r="AZ31" s="677"/>
      <c r="BA31" s="677"/>
      <c r="BB31" s="677"/>
      <c r="BC31" s="677"/>
      <c r="BD31" s="677"/>
      <c r="BE31" s="677"/>
      <c r="BF31" s="678"/>
      <c r="BG31" s="684">
        <v>98</v>
      </c>
      <c r="BH31" s="685"/>
      <c r="BI31" s="685"/>
      <c r="BJ31" s="685"/>
      <c r="BK31" s="685"/>
      <c r="BL31" s="685"/>
      <c r="BM31" s="686">
        <v>95</v>
      </c>
      <c r="BN31" s="685"/>
      <c r="BO31" s="685"/>
      <c r="BP31" s="685"/>
      <c r="BQ31" s="687"/>
      <c r="BR31" s="684">
        <v>98.4</v>
      </c>
      <c r="BS31" s="685"/>
      <c r="BT31" s="685"/>
      <c r="BU31" s="685"/>
      <c r="BV31" s="685"/>
      <c r="BW31" s="685"/>
      <c r="BX31" s="686">
        <v>95.4</v>
      </c>
      <c r="BY31" s="685"/>
      <c r="BZ31" s="685"/>
      <c r="CA31" s="685"/>
      <c r="CB31" s="687"/>
      <c r="CD31" s="642"/>
      <c r="CE31" s="643"/>
      <c r="CF31" s="624" t="s">
        <v>320</v>
      </c>
      <c r="CG31" s="625"/>
      <c r="CH31" s="625"/>
      <c r="CI31" s="625"/>
      <c r="CJ31" s="625"/>
      <c r="CK31" s="625"/>
      <c r="CL31" s="625"/>
      <c r="CM31" s="625"/>
      <c r="CN31" s="625"/>
      <c r="CO31" s="625"/>
      <c r="CP31" s="625"/>
      <c r="CQ31" s="626"/>
      <c r="CR31" s="627">
        <v>191267</v>
      </c>
      <c r="CS31" s="636"/>
      <c r="CT31" s="636"/>
      <c r="CU31" s="636"/>
      <c r="CV31" s="636"/>
      <c r="CW31" s="636"/>
      <c r="CX31" s="636"/>
      <c r="CY31" s="637"/>
      <c r="CZ31" s="630">
        <v>0.2</v>
      </c>
      <c r="DA31" s="638"/>
      <c r="DB31" s="638"/>
      <c r="DC31" s="639"/>
      <c r="DD31" s="633">
        <v>177331</v>
      </c>
      <c r="DE31" s="636"/>
      <c r="DF31" s="636"/>
      <c r="DG31" s="636"/>
      <c r="DH31" s="636"/>
      <c r="DI31" s="636"/>
      <c r="DJ31" s="636"/>
      <c r="DK31" s="637"/>
      <c r="DL31" s="633">
        <v>177331</v>
      </c>
      <c r="DM31" s="636"/>
      <c r="DN31" s="636"/>
      <c r="DO31" s="636"/>
      <c r="DP31" s="636"/>
      <c r="DQ31" s="636"/>
      <c r="DR31" s="636"/>
      <c r="DS31" s="636"/>
      <c r="DT31" s="636"/>
      <c r="DU31" s="636"/>
      <c r="DV31" s="637"/>
      <c r="DW31" s="630">
        <v>0.5</v>
      </c>
      <c r="DX31" s="638"/>
      <c r="DY31" s="638"/>
      <c r="DZ31" s="638"/>
      <c r="EA31" s="638"/>
      <c r="EB31" s="638"/>
      <c r="EC31" s="652"/>
    </row>
    <row r="32" spans="2:133" ht="11.25" customHeight="1" x14ac:dyDescent="0.15">
      <c r="B32" s="624" t="s">
        <v>321</v>
      </c>
      <c r="C32" s="625"/>
      <c r="D32" s="625"/>
      <c r="E32" s="625"/>
      <c r="F32" s="625"/>
      <c r="G32" s="625"/>
      <c r="H32" s="625"/>
      <c r="I32" s="625"/>
      <c r="J32" s="625"/>
      <c r="K32" s="625"/>
      <c r="L32" s="625"/>
      <c r="M32" s="625"/>
      <c r="N32" s="625"/>
      <c r="O32" s="625"/>
      <c r="P32" s="625"/>
      <c r="Q32" s="626"/>
      <c r="R32" s="627">
        <v>8386619</v>
      </c>
      <c r="S32" s="628"/>
      <c r="T32" s="628"/>
      <c r="U32" s="628"/>
      <c r="V32" s="628"/>
      <c r="W32" s="628"/>
      <c r="X32" s="628"/>
      <c r="Y32" s="629"/>
      <c r="Z32" s="663">
        <v>10.3</v>
      </c>
      <c r="AA32" s="663"/>
      <c r="AB32" s="663"/>
      <c r="AC32" s="663"/>
      <c r="AD32" s="664" t="s">
        <v>130</v>
      </c>
      <c r="AE32" s="664"/>
      <c r="AF32" s="664"/>
      <c r="AG32" s="664"/>
      <c r="AH32" s="664"/>
      <c r="AI32" s="664"/>
      <c r="AJ32" s="664"/>
      <c r="AK32" s="664"/>
      <c r="AL32" s="630" t="s">
        <v>234</v>
      </c>
      <c r="AM32" s="631"/>
      <c r="AN32" s="631"/>
      <c r="AO32" s="665"/>
      <c r="AP32" s="666"/>
      <c r="AQ32" s="667"/>
      <c r="AR32" s="667"/>
      <c r="AS32" s="667"/>
      <c r="AT32" s="691"/>
      <c r="AU32" s="214" t="s">
        <v>322</v>
      </c>
      <c r="AX32" s="624" t="s">
        <v>323</v>
      </c>
      <c r="AY32" s="625"/>
      <c r="AZ32" s="625"/>
      <c r="BA32" s="625"/>
      <c r="BB32" s="625"/>
      <c r="BC32" s="625"/>
      <c r="BD32" s="625"/>
      <c r="BE32" s="625"/>
      <c r="BF32" s="626"/>
      <c r="BG32" s="683">
        <v>97.6</v>
      </c>
      <c r="BH32" s="636"/>
      <c r="BI32" s="636"/>
      <c r="BJ32" s="636"/>
      <c r="BK32" s="636"/>
      <c r="BL32" s="636"/>
      <c r="BM32" s="631">
        <v>94.1</v>
      </c>
      <c r="BN32" s="636"/>
      <c r="BO32" s="636"/>
      <c r="BP32" s="636"/>
      <c r="BQ32" s="661"/>
      <c r="BR32" s="683">
        <v>98.4</v>
      </c>
      <c r="BS32" s="636"/>
      <c r="BT32" s="636"/>
      <c r="BU32" s="636"/>
      <c r="BV32" s="636"/>
      <c r="BW32" s="636"/>
      <c r="BX32" s="631">
        <v>94.8</v>
      </c>
      <c r="BY32" s="636"/>
      <c r="BZ32" s="636"/>
      <c r="CA32" s="636"/>
      <c r="CB32" s="661"/>
      <c r="CD32" s="644"/>
      <c r="CE32" s="645"/>
      <c r="CF32" s="624" t="s">
        <v>324</v>
      </c>
      <c r="CG32" s="625"/>
      <c r="CH32" s="625"/>
      <c r="CI32" s="625"/>
      <c r="CJ32" s="625"/>
      <c r="CK32" s="625"/>
      <c r="CL32" s="625"/>
      <c r="CM32" s="625"/>
      <c r="CN32" s="625"/>
      <c r="CO32" s="625"/>
      <c r="CP32" s="625"/>
      <c r="CQ32" s="626"/>
      <c r="CR32" s="627" t="s">
        <v>130</v>
      </c>
      <c r="CS32" s="628"/>
      <c r="CT32" s="628"/>
      <c r="CU32" s="628"/>
      <c r="CV32" s="628"/>
      <c r="CW32" s="628"/>
      <c r="CX32" s="628"/>
      <c r="CY32" s="629"/>
      <c r="CZ32" s="630" t="s">
        <v>130</v>
      </c>
      <c r="DA32" s="638"/>
      <c r="DB32" s="638"/>
      <c r="DC32" s="639"/>
      <c r="DD32" s="633" t="s">
        <v>130</v>
      </c>
      <c r="DE32" s="628"/>
      <c r="DF32" s="628"/>
      <c r="DG32" s="628"/>
      <c r="DH32" s="628"/>
      <c r="DI32" s="628"/>
      <c r="DJ32" s="628"/>
      <c r="DK32" s="629"/>
      <c r="DL32" s="633" t="s">
        <v>234</v>
      </c>
      <c r="DM32" s="628"/>
      <c r="DN32" s="628"/>
      <c r="DO32" s="628"/>
      <c r="DP32" s="628"/>
      <c r="DQ32" s="628"/>
      <c r="DR32" s="628"/>
      <c r="DS32" s="628"/>
      <c r="DT32" s="628"/>
      <c r="DU32" s="628"/>
      <c r="DV32" s="629"/>
      <c r="DW32" s="630" t="s">
        <v>241</v>
      </c>
      <c r="DX32" s="638"/>
      <c r="DY32" s="638"/>
      <c r="DZ32" s="638"/>
      <c r="EA32" s="638"/>
      <c r="EB32" s="638"/>
      <c r="EC32" s="652"/>
    </row>
    <row r="33" spans="2:133" ht="11.25" customHeight="1" x14ac:dyDescent="0.15">
      <c r="B33" s="624" t="s">
        <v>325</v>
      </c>
      <c r="C33" s="625"/>
      <c r="D33" s="625"/>
      <c r="E33" s="625"/>
      <c r="F33" s="625"/>
      <c r="G33" s="625"/>
      <c r="H33" s="625"/>
      <c r="I33" s="625"/>
      <c r="J33" s="625"/>
      <c r="K33" s="625"/>
      <c r="L33" s="625"/>
      <c r="M33" s="625"/>
      <c r="N33" s="625"/>
      <c r="O33" s="625"/>
      <c r="P33" s="625"/>
      <c r="Q33" s="626"/>
      <c r="R33" s="627">
        <v>1352340</v>
      </c>
      <c r="S33" s="628"/>
      <c r="T33" s="628"/>
      <c r="U33" s="628"/>
      <c r="V33" s="628"/>
      <c r="W33" s="628"/>
      <c r="X33" s="628"/>
      <c r="Y33" s="629"/>
      <c r="Z33" s="663">
        <v>1.7</v>
      </c>
      <c r="AA33" s="663"/>
      <c r="AB33" s="663"/>
      <c r="AC33" s="663"/>
      <c r="AD33" s="664">
        <v>1291716</v>
      </c>
      <c r="AE33" s="664"/>
      <c r="AF33" s="664"/>
      <c r="AG33" s="664"/>
      <c r="AH33" s="664"/>
      <c r="AI33" s="664"/>
      <c r="AJ33" s="664"/>
      <c r="AK33" s="664"/>
      <c r="AL33" s="630">
        <v>3.7</v>
      </c>
      <c r="AM33" s="631"/>
      <c r="AN33" s="631"/>
      <c r="AO33" s="665"/>
      <c r="AP33" s="668"/>
      <c r="AQ33" s="669"/>
      <c r="AR33" s="669"/>
      <c r="AS33" s="669"/>
      <c r="AT33" s="692"/>
      <c r="AU33" s="219"/>
      <c r="AV33" s="219"/>
      <c r="AW33" s="219"/>
      <c r="AX33" s="608" t="s">
        <v>326</v>
      </c>
      <c r="AY33" s="609"/>
      <c r="AZ33" s="609"/>
      <c r="BA33" s="609"/>
      <c r="BB33" s="609"/>
      <c r="BC33" s="609"/>
      <c r="BD33" s="609"/>
      <c r="BE33" s="609"/>
      <c r="BF33" s="610"/>
      <c r="BG33" s="682">
        <v>98.1</v>
      </c>
      <c r="BH33" s="612"/>
      <c r="BI33" s="612"/>
      <c r="BJ33" s="612"/>
      <c r="BK33" s="612"/>
      <c r="BL33" s="612"/>
      <c r="BM33" s="656">
        <v>95.5</v>
      </c>
      <c r="BN33" s="612"/>
      <c r="BO33" s="612"/>
      <c r="BP33" s="612"/>
      <c r="BQ33" s="650"/>
      <c r="BR33" s="682">
        <v>98.2</v>
      </c>
      <c r="BS33" s="612"/>
      <c r="BT33" s="612"/>
      <c r="BU33" s="612"/>
      <c r="BV33" s="612"/>
      <c r="BW33" s="612"/>
      <c r="BX33" s="656">
        <v>95.7</v>
      </c>
      <c r="BY33" s="612"/>
      <c r="BZ33" s="612"/>
      <c r="CA33" s="612"/>
      <c r="CB33" s="650"/>
      <c r="CD33" s="624" t="s">
        <v>327</v>
      </c>
      <c r="CE33" s="625"/>
      <c r="CF33" s="625"/>
      <c r="CG33" s="625"/>
      <c r="CH33" s="625"/>
      <c r="CI33" s="625"/>
      <c r="CJ33" s="625"/>
      <c r="CK33" s="625"/>
      <c r="CL33" s="625"/>
      <c r="CM33" s="625"/>
      <c r="CN33" s="625"/>
      <c r="CO33" s="625"/>
      <c r="CP33" s="625"/>
      <c r="CQ33" s="626"/>
      <c r="CR33" s="627">
        <v>23062475</v>
      </c>
      <c r="CS33" s="636"/>
      <c r="CT33" s="636"/>
      <c r="CU33" s="636"/>
      <c r="CV33" s="636"/>
      <c r="CW33" s="636"/>
      <c r="CX33" s="636"/>
      <c r="CY33" s="637"/>
      <c r="CZ33" s="630">
        <v>29.4</v>
      </c>
      <c r="DA33" s="638"/>
      <c r="DB33" s="638"/>
      <c r="DC33" s="639"/>
      <c r="DD33" s="633">
        <v>17302182</v>
      </c>
      <c r="DE33" s="636"/>
      <c r="DF33" s="636"/>
      <c r="DG33" s="636"/>
      <c r="DH33" s="636"/>
      <c r="DI33" s="636"/>
      <c r="DJ33" s="636"/>
      <c r="DK33" s="637"/>
      <c r="DL33" s="633">
        <v>12454679</v>
      </c>
      <c r="DM33" s="636"/>
      <c r="DN33" s="636"/>
      <c r="DO33" s="636"/>
      <c r="DP33" s="636"/>
      <c r="DQ33" s="636"/>
      <c r="DR33" s="636"/>
      <c r="DS33" s="636"/>
      <c r="DT33" s="636"/>
      <c r="DU33" s="636"/>
      <c r="DV33" s="637"/>
      <c r="DW33" s="630">
        <v>35</v>
      </c>
      <c r="DX33" s="638"/>
      <c r="DY33" s="638"/>
      <c r="DZ33" s="638"/>
      <c r="EA33" s="638"/>
      <c r="EB33" s="638"/>
      <c r="EC33" s="652"/>
    </row>
    <row r="34" spans="2:133" ht="11.25" customHeight="1" x14ac:dyDescent="0.15">
      <c r="B34" s="624" t="s">
        <v>328</v>
      </c>
      <c r="C34" s="625"/>
      <c r="D34" s="625"/>
      <c r="E34" s="625"/>
      <c r="F34" s="625"/>
      <c r="G34" s="625"/>
      <c r="H34" s="625"/>
      <c r="I34" s="625"/>
      <c r="J34" s="625"/>
      <c r="K34" s="625"/>
      <c r="L34" s="625"/>
      <c r="M34" s="625"/>
      <c r="N34" s="625"/>
      <c r="O34" s="625"/>
      <c r="P34" s="625"/>
      <c r="Q34" s="626"/>
      <c r="R34" s="627">
        <v>274540</v>
      </c>
      <c r="S34" s="628"/>
      <c r="T34" s="628"/>
      <c r="U34" s="628"/>
      <c r="V34" s="628"/>
      <c r="W34" s="628"/>
      <c r="X34" s="628"/>
      <c r="Y34" s="629"/>
      <c r="Z34" s="663">
        <v>0.3</v>
      </c>
      <c r="AA34" s="663"/>
      <c r="AB34" s="663"/>
      <c r="AC34" s="663"/>
      <c r="AD34" s="664" t="s">
        <v>234</v>
      </c>
      <c r="AE34" s="664"/>
      <c r="AF34" s="664"/>
      <c r="AG34" s="664"/>
      <c r="AH34" s="664"/>
      <c r="AI34" s="664"/>
      <c r="AJ34" s="664"/>
      <c r="AK34" s="664"/>
      <c r="AL34" s="630" t="s">
        <v>241</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329</v>
      </c>
      <c r="CE34" s="625"/>
      <c r="CF34" s="625"/>
      <c r="CG34" s="625"/>
      <c r="CH34" s="625"/>
      <c r="CI34" s="625"/>
      <c r="CJ34" s="625"/>
      <c r="CK34" s="625"/>
      <c r="CL34" s="625"/>
      <c r="CM34" s="625"/>
      <c r="CN34" s="625"/>
      <c r="CO34" s="625"/>
      <c r="CP34" s="625"/>
      <c r="CQ34" s="626"/>
      <c r="CR34" s="627">
        <v>10516992</v>
      </c>
      <c r="CS34" s="628"/>
      <c r="CT34" s="628"/>
      <c r="CU34" s="628"/>
      <c r="CV34" s="628"/>
      <c r="CW34" s="628"/>
      <c r="CX34" s="628"/>
      <c r="CY34" s="629"/>
      <c r="CZ34" s="630">
        <v>13.4</v>
      </c>
      <c r="DA34" s="638"/>
      <c r="DB34" s="638"/>
      <c r="DC34" s="639"/>
      <c r="DD34" s="633">
        <v>7556787</v>
      </c>
      <c r="DE34" s="628"/>
      <c r="DF34" s="628"/>
      <c r="DG34" s="628"/>
      <c r="DH34" s="628"/>
      <c r="DI34" s="628"/>
      <c r="DJ34" s="628"/>
      <c r="DK34" s="629"/>
      <c r="DL34" s="633">
        <v>5958236</v>
      </c>
      <c r="DM34" s="628"/>
      <c r="DN34" s="628"/>
      <c r="DO34" s="628"/>
      <c r="DP34" s="628"/>
      <c r="DQ34" s="628"/>
      <c r="DR34" s="628"/>
      <c r="DS34" s="628"/>
      <c r="DT34" s="628"/>
      <c r="DU34" s="628"/>
      <c r="DV34" s="629"/>
      <c r="DW34" s="630">
        <v>16.7</v>
      </c>
      <c r="DX34" s="638"/>
      <c r="DY34" s="638"/>
      <c r="DZ34" s="638"/>
      <c r="EA34" s="638"/>
      <c r="EB34" s="638"/>
      <c r="EC34" s="652"/>
    </row>
    <row r="35" spans="2:133" ht="11.25" customHeight="1" x14ac:dyDescent="0.15">
      <c r="B35" s="624" t="s">
        <v>330</v>
      </c>
      <c r="C35" s="625"/>
      <c r="D35" s="625"/>
      <c r="E35" s="625"/>
      <c r="F35" s="625"/>
      <c r="G35" s="625"/>
      <c r="H35" s="625"/>
      <c r="I35" s="625"/>
      <c r="J35" s="625"/>
      <c r="K35" s="625"/>
      <c r="L35" s="625"/>
      <c r="M35" s="625"/>
      <c r="N35" s="625"/>
      <c r="O35" s="625"/>
      <c r="P35" s="625"/>
      <c r="Q35" s="626"/>
      <c r="R35" s="627">
        <v>1650466</v>
      </c>
      <c r="S35" s="628"/>
      <c r="T35" s="628"/>
      <c r="U35" s="628"/>
      <c r="V35" s="628"/>
      <c r="W35" s="628"/>
      <c r="X35" s="628"/>
      <c r="Y35" s="629"/>
      <c r="Z35" s="663">
        <v>2</v>
      </c>
      <c r="AA35" s="663"/>
      <c r="AB35" s="663"/>
      <c r="AC35" s="663"/>
      <c r="AD35" s="664" t="s">
        <v>234</v>
      </c>
      <c r="AE35" s="664"/>
      <c r="AF35" s="664"/>
      <c r="AG35" s="664"/>
      <c r="AH35" s="664"/>
      <c r="AI35" s="664"/>
      <c r="AJ35" s="664"/>
      <c r="AK35" s="664"/>
      <c r="AL35" s="630" t="s">
        <v>241</v>
      </c>
      <c r="AM35" s="631"/>
      <c r="AN35" s="631"/>
      <c r="AO35" s="665"/>
      <c r="AP35" s="222"/>
      <c r="AQ35" s="679" t="s">
        <v>331</v>
      </c>
      <c r="AR35" s="680"/>
      <c r="AS35" s="680"/>
      <c r="AT35" s="680"/>
      <c r="AU35" s="680"/>
      <c r="AV35" s="680"/>
      <c r="AW35" s="680"/>
      <c r="AX35" s="680"/>
      <c r="AY35" s="680"/>
      <c r="AZ35" s="680"/>
      <c r="BA35" s="680"/>
      <c r="BB35" s="680"/>
      <c r="BC35" s="680"/>
      <c r="BD35" s="680"/>
      <c r="BE35" s="680"/>
      <c r="BF35" s="681"/>
      <c r="BG35" s="679" t="s">
        <v>332</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333</v>
      </c>
      <c r="CE35" s="625"/>
      <c r="CF35" s="625"/>
      <c r="CG35" s="625"/>
      <c r="CH35" s="625"/>
      <c r="CI35" s="625"/>
      <c r="CJ35" s="625"/>
      <c r="CK35" s="625"/>
      <c r="CL35" s="625"/>
      <c r="CM35" s="625"/>
      <c r="CN35" s="625"/>
      <c r="CO35" s="625"/>
      <c r="CP35" s="625"/>
      <c r="CQ35" s="626"/>
      <c r="CR35" s="627">
        <v>313629</v>
      </c>
      <c r="CS35" s="636"/>
      <c r="CT35" s="636"/>
      <c r="CU35" s="636"/>
      <c r="CV35" s="636"/>
      <c r="CW35" s="636"/>
      <c r="CX35" s="636"/>
      <c r="CY35" s="637"/>
      <c r="CZ35" s="630">
        <v>0.4</v>
      </c>
      <c r="DA35" s="638"/>
      <c r="DB35" s="638"/>
      <c r="DC35" s="639"/>
      <c r="DD35" s="633">
        <v>173357</v>
      </c>
      <c r="DE35" s="636"/>
      <c r="DF35" s="636"/>
      <c r="DG35" s="636"/>
      <c r="DH35" s="636"/>
      <c r="DI35" s="636"/>
      <c r="DJ35" s="636"/>
      <c r="DK35" s="637"/>
      <c r="DL35" s="633">
        <v>157222</v>
      </c>
      <c r="DM35" s="636"/>
      <c r="DN35" s="636"/>
      <c r="DO35" s="636"/>
      <c r="DP35" s="636"/>
      <c r="DQ35" s="636"/>
      <c r="DR35" s="636"/>
      <c r="DS35" s="636"/>
      <c r="DT35" s="636"/>
      <c r="DU35" s="636"/>
      <c r="DV35" s="637"/>
      <c r="DW35" s="630">
        <v>0.4</v>
      </c>
      <c r="DX35" s="638"/>
      <c r="DY35" s="638"/>
      <c r="DZ35" s="638"/>
      <c r="EA35" s="638"/>
      <c r="EB35" s="638"/>
      <c r="EC35" s="652"/>
    </row>
    <row r="36" spans="2:133" ht="11.25" customHeight="1" x14ac:dyDescent="0.15">
      <c r="B36" s="624" t="s">
        <v>334</v>
      </c>
      <c r="C36" s="625"/>
      <c r="D36" s="625"/>
      <c r="E36" s="625"/>
      <c r="F36" s="625"/>
      <c r="G36" s="625"/>
      <c r="H36" s="625"/>
      <c r="I36" s="625"/>
      <c r="J36" s="625"/>
      <c r="K36" s="625"/>
      <c r="L36" s="625"/>
      <c r="M36" s="625"/>
      <c r="N36" s="625"/>
      <c r="O36" s="625"/>
      <c r="P36" s="625"/>
      <c r="Q36" s="626"/>
      <c r="R36" s="627">
        <v>3029651</v>
      </c>
      <c r="S36" s="628"/>
      <c r="T36" s="628"/>
      <c r="U36" s="628"/>
      <c r="V36" s="628"/>
      <c r="W36" s="628"/>
      <c r="X36" s="628"/>
      <c r="Y36" s="629"/>
      <c r="Z36" s="663">
        <v>3.7</v>
      </c>
      <c r="AA36" s="663"/>
      <c r="AB36" s="663"/>
      <c r="AC36" s="663"/>
      <c r="AD36" s="664" t="s">
        <v>241</v>
      </c>
      <c r="AE36" s="664"/>
      <c r="AF36" s="664"/>
      <c r="AG36" s="664"/>
      <c r="AH36" s="664"/>
      <c r="AI36" s="664"/>
      <c r="AJ36" s="664"/>
      <c r="AK36" s="664"/>
      <c r="AL36" s="630" t="s">
        <v>130</v>
      </c>
      <c r="AM36" s="631"/>
      <c r="AN36" s="631"/>
      <c r="AO36" s="665"/>
      <c r="AP36" s="222"/>
      <c r="AQ36" s="670" t="s">
        <v>335</v>
      </c>
      <c r="AR36" s="671"/>
      <c r="AS36" s="671"/>
      <c r="AT36" s="671"/>
      <c r="AU36" s="671"/>
      <c r="AV36" s="671"/>
      <c r="AW36" s="671"/>
      <c r="AX36" s="671"/>
      <c r="AY36" s="672"/>
      <c r="AZ36" s="673">
        <v>5758934</v>
      </c>
      <c r="BA36" s="674"/>
      <c r="BB36" s="674"/>
      <c r="BC36" s="674"/>
      <c r="BD36" s="674"/>
      <c r="BE36" s="674"/>
      <c r="BF36" s="675"/>
      <c r="BG36" s="676" t="s">
        <v>336</v>
      </c>
      <c r="BH36" s="677"/>
      <c r="BI36" s="677"/>
      <c r="BJ36" s="677"/>
      <c r="BK36" s="677"/>
      <c r="BL36" s="677"/>
      <c r="BM36" s="677"/>
      <c r="BN36" s="677"/>
      <c r="BO36" s="677"/>
      <c r="BP36" s="677"/>
      <c r="BQ36" s="677"/>
      <c r="BR36" s="677"/>
      <c r="BS36" s="677"/>
      <c r="BT36" s="677"/>
      <c r="BU36" s="678"/>
      <c r="BV36" s="673">
        <v>1467144</v>
      </c>
      <c r="BW36" s="674"/>
      <c r="BX36" s="674"/>
      <c r="BY36" s="674"/>
      <c r="BZ36" s="674"/>
      <c r="CA36" s="674"/>
      <c r="CB36" s="675"/>
      <c r="CD36" s="624" t="s">
        <v>337</v>
      </c>
      <c r="CE36" s="625"/>
      <c r="CF36" s="625"/>
      <c r="CG36" s="625"/>
      <c r="CH36" s="625"/>
      <c r="CI36" s="625"/>
      <c r="CJ36" s="625"/>
      <c r="CK36" s="625"/>
      <c r="CL36" s="625"/>
      <c r="CM36" s="625"/>
      <c r="CN36" s="625"/>
      <c r="CO36" s="625"/>
      <c r="CP36" s="625"/>
      <c r="CQ36" s="626"/>
      <c r="CR36" s="627">
        <v>5696041</v>
      </c>
      <c r="CS36" s="628"/>
      <c r="CT36" s="628"/>
      <c r="CU36" s="628"/>
      <c r="CV36" s="628"/>
      <c r="CW36" s="628"/>
      <c r="CX36" s="628"/>
      <c r="CY36" s="629"/>
      <c r="CZ36" s="630">
        <v>7.2</v>
      </c>
      <c r="DA36" s="638"/>
      <c r="DB36" s="638"/>
      <c r="DC36" s="639"/>
      <c r="DD36" s="633">
        <v>4360429</v>
      </c>
      <c r="DE36" s="628"/>
      <c r="DF36" s="628"/>
      <c r="DG36" s="628"/>
      <c r="DH36" s="628"/>
      <c r="DI36" s="628"/>
      <c r="DJ36" s="628"/>
      <c r="DK36" s="629"/>
      <c r="DL36" s="633">
        <v>2959975</v>
      </c>
      <c r="DM36" s="628"/>
      <c r="DN36" s="628"/>
      <c r="DO36" s="628"/>
      <c r="DP36" s="628"/>
      <c r="DQ36" s="628"/>
      <c r="DR36" s="628"/>
      <c r="DS36" s="628"/>
      <c r="DT36" s="628"/>
      <c r="DU36" s="628"/>
      <c r="DV36" s="629"/>
      <c r="DW36" s="630">
        <v>8.3000000000000007</v>
      </c>
      <c r="DX36" s="638"/>
      <c r="DY36" s="638"/>
      <c r="DZ36" s="638"/>
      <c r="EA36" s="638"/>
      <c r="EB36" s="638"/>
      <c r="EC36" s="652"/>
    </row>
    <row r="37" spans="2:133" ht="11.25" customHeight="1" x14ac:dyDescent="0.15">
      <c r="B37" s="624" t="s">
        <v>338</v>
      </c>
      <c r="C37" s="625"/>
      <c r="D37" s="625"/>
      <c r="E37" s="625"/>
      <c r="F37" s="625"/>
      <c r="G37" s="625"/>
      <c r="H37" s="625"/>
      <c r="I37" s="625"/>
      <c r="J37" s="625"/>
      <c r="K37" s="625"/>
      <c r="L37" s="625"/>
      <c r="M37" s="625"/>
      <c r="N37" s="625"/>
      <c r="O37" s="625"/>
      <c r="P37" s="625"/>
      <c r="Q37" s="626"/>
      <c r="R37" s="627">
        <v>581650</v>
      </c>
      <c r="S37" s="628"/>
      <c r="T37" s="628"/>
      <c r="U37" s="628"/>
      <c r="V37" s="628"/>
      <c r="W37" s="628"/>
      <c r="X37" s="628"/>
      <c r="Y37" s="629"/>
      <c r="Z37" s="663">
        <v>0.7</v>
      </c>
      <c r="AA37" s="663"/>
      <c r="AB37" s="663"/>
      <c r="AC37" s="663"/>
      <c r="AD37" s="664">
        <v>70910</v>
      </c>
      <c r="AE37" s="664"/>
      <c r="AF37" s="664"/>
      <c r="AG37" s="664"/>
      <c r="AH37" s="664"/>
      <c r="AI37" s="664"/>
      <c r="AJ37" s="664"/>
      <c r="AK37" s="664"/>
      <c r="AL37" s="630">
        <v>0.2</v>
      </c>
      <c r="AM37" s="631"/>
      <c r="AN37" s="631"/>
      <c r="AO37" s="665"/>
      <c r="AQ37" s="658" t="s">
        <v>339</v>
      </c>
      <c r="AR37" s="659"/>
      <c r="AS37" s="659"/>
      <c r="AT37" s="659"/>
      <c r="AU37" s="659"/>
      <c r="AV37" s="659"/>
      <c r="AW37" s="659"/>
      <c r="AX37" s="659"/>
      <c r="AY37" s="660"/>
      <c r="AZ37" s="627">
        <v>889671</v>
      </c>
      <c r="BA37" s="628"/>
      <c r="BB37" s="628"/>
      <c r="BC37" s="628"/>
      <c r="BD37" s="636"/>
      <c r="BE37" s="636"/>
      <c r="BF37" s="661"/>
      <c r="BG37" s="624" t="s">
        <v>340</v>
      </c>
      <c r="BH37" s="625"/>
      <c r="BI37" s="625"/>
      <c r="BJ37" s="625"/>
      <c r="BK37" s="625"/>
      <c r="BL37" s="625"/>
      <c r="BM37" s="625"/>
      <c r="BN37" s="625"/>
      <c r="BO37" s="625"/>
      <c r="BP37" s="625"/>
      <c r="BQ37" s="625"/>
      <c r="BR37" s="625"/>
      <c r="BS37" s="625"/>
      <c r="BT37" s="625"/>
      <c r="BU37" s="626"/>
      <c r="BV37" s="627">
        <v>1257270</v>
      </c>
      <c r="BW37" s="628"/>
      <c r="BX37" s="628"/>
      <c r="BY37" s="628"/>
      <c r="BZ37" s="628"/>
      <c r="CA37" s="628"/>
      <c r="CB37" s="662"/>
      <c r="CD37" s="624" t="s">
        <v>341</v>
      </c>
      <c r="CE37" s="625"/>
      <c r="CF37" s="625"/>
      <c r="CG37" s="625"/>
      <c r="CH37" s="625"/>
      <c r="CI37" s="625"/>
      <c r="CJ37" s="625"/>
      <c r="CK37" s="625"/>
      <c r="CL37" s="625"/>
      <c r="CM37" s="625"/>
      <c r="CN37" s="625"/>
      <c r="CO37" s="625"/>
      <c r="CP37" s="625"/>
      <c r="CQ37" s="626"/>
      <c r="CR37" s="627">
        <v>1245068</v>
      </c>
      <c r="CS37" s="636"/>
      <c r="CT37" s="636"/>
      <c r="CU37" s="636"/>
      <c r="CV37" s="636"/>
      <c r="CW37" s="636"/>
      <c r="CX37" s="636"/>
      <c r="CY37" s="637"/>
      <c r="CZ37" s="630">
        <v>1.6</v>
      </c>
      <c r="DA37" s="638"/>
      <c r="DB37" s="638"/>
      <c r="DC37" s="639"/>
      <c r="DD37" s="633">
        <v>1240694</v>
      </c>
      <c r="DE37" s="636"/>
      <c r="DF37" s="636"/>
      <c r="DG37" s="636"/>
      <c r="DH37" s="636"/>
      <c r="DI37" s="636"/>
      <c r="DJ37" s="636"/>
      <c r="DK37" s="637"/>
      <c r="DL37" s="633">
        <v>1077123</v>
      </c>
      <c r="DM37" s="636"/>
      <c r="DN37" s="636"/>
      <c r="DO37" s="636"/>
      <c r="DP37" s="636"/>
      <c r="DQ37" s="636"/>
      <c r="DR37" s="636"/>
      <c r="DS37" s="636"/>
      <c r="DT37" s="636"/>
      <c r="DU37" s="636"/>
      <c r="DV37" s="637"/>
      <c r="DW37" s="630">
        <v>3</v>
      </c>
      <c r="DX37" s="638"/>
      <c r="DY37" s="638"/>
      <c r="DZ37" s="638"/>
      <c r="EA37" s="638"/>
      <c r="EB37" s="638"/>
      <c r="EC37" s="652"/>
    </row>
    <row r="38" spans="2:133" ht="11.25" customHeight="1" x14ac:dyDescent="0.15">
      <c r="B38" s="624" t="s">
        <v>342</v>
      </c>
      <c r="C38" s="625"/>
      <c r="D38" s="625"/>
      <c r="E38" s="625"/>
      <c r="F38" s="625"/>
      <c r="G38" s="625"/>
      <c r="H38" s="625"/>
      <c r="I38" s="625"/>
      <c r="J38" s="625"/>
      <c r="K38" s="625"/>
      <c r="L38" s="625"/>
      <c r="M38" s="625"/>
      <c r="N38" s="625"/>
      <c r="O38" s="625"/>
      <c r="P38" s="625"/>
      <c r="Q38" s="626"/>
      <c r="R38" s="627">
        <v>2933808</v>
      </c>
      <c r="S38" s="628"/>
      <c r="T38" s="628"/>
      <c r="U38" s="628"/>
      <c r="V38" s="628"/>
      <c r="W38" s="628"/>
      <c r="X38" s="628"/>
      <c r="Y38" s="629"/>
      <c r="Z38" s="663">
        <v>3.6</v>
      </c>
      <c r="AA38" s="663"/>
      <c r="AB38" s="663"/>
      <c r="AC38" s="663"/>
      <c r="AD38" s="664" t="s">
        <v>130</v>
      </c>
      <c r="AE38" s="664"/>
      <c r="AF38" s="664"/>
      <c r="AG38" s="664"/>
      <c r="AH38" s="664"/>
      <c r="AI38" s="664"/>
      <c r="AJ38" s="664"/>
      <c r="AK38" s="664"/>
      <c r="AL38" s="630" t="s">
        <v>130</v>
      </c>
      <c r="AM38" s="631"/>
      <c r="AN38" s="631"/>
      <c r="AO38" s="665"/>
      <c r="AQ38" s="658" t="s">
        <v>343</v>
      </c>
      <c r="AR38" s="659"/>
      <c r="AS38" s="659"/>
      <c r="AT38" s="659"/>
      <c r="AU38" s="659"/>
      <c r="AV38" s="659"/>
      <c r="AW38" s="659"/>
      <c r="AX38" s="659"/>
      <c r="AY38" s="660"/>
      <c r="AZ38" s="627">
        <v>16941</v>
      </c>
      <c r="BA38" s="628"/>
      <c r="BB38" s="628"/>
      <c r="BC38" s="628"/>
      <c r="BD38" s="636"/>
      <c r="BE38" s="636"/>
      <c r="BF38" s="661"/>
      <c r="BG38" s="624" t="s">
        <v>344</v>
      </c>
      <c r="BH38" s="625"/>
      <c r="BI38" s="625"/>
      <c r="BJ38" s="625"/>
      <c r="BK38" s="625"/>
      <c r="BL38" s="625"/>
      <c r="BM38" s="625"/>
      <c r="BN38" s="625"/>
      <c r="BO38" s="625"/>
      <c r="BP38" s="625"/>
      <c r="BQ38" s="625"/>
      <c r="BR38" s="625"/>
      <c r="BS38" s="625"/>
      <c r="BT38" s="625"/>
      <c r="BU38" s="626"/>
      <c r="BV38" s="627">
        <v>23082</v>
      </c>
      <c r="BW38" s="628"/>
      <c r="BX38" s="628"/>
      <c r="BY38" s="628"/>
      <c r="BZ38" s="628"/>
      <c r="CA38" s="628"/>
      <c r="CB38" s="662"/>
      <c r="CD38" s="624" t="s">
        <v>345</v>
      </c>
      <c r="CE38" s="625"/>
      <c r="CF38" s="625"/>
      <c r="CG38" s="625"/>
      <c r="CH38" s="625"/>
      <c r="CI38" s="625"/>
      <c r="CJ38" s="625"/>
      <c r="CK38" s="625"/>
      <c r="CL38" s="625"/>
      <c r="CM38" s="625"/>
      <c r="CN38" s="625"/>
      <c r="CO38" s="625"/>
      <c r="CP38" s="625"/>
      <c r="CQ38" s="626"/>
      <c r="CR38" s="627">
        <v>4852322</v>
      </c>
      <c r="CS38" s="628"/>
      <c r="CT38" s="628"/>
      <c r="CU38" s="628"/>
      <c r="CV38" s="628"/>
      <c r="CW38" s="628"/>
      <c r="CX38" s="628"/>
      <c r="CY38" s="629"/>
      <c r="CZ38" s="630">
        <v>6.2</v>
      </c>
      <c r="DA38" s="638"/>
      <c r="DB38" s="638"/>
      <c r="DC38" s="639"/>
      <c r="DD38" s="633">
        <v>3724765</v>
      </c>
      <c r="DE38" s="628"/>
      <c r="DF38" s="628"/>
      <c r="DG38" s="628"/>
      <c r="DH38" s="628"/>
      <c r="DI38" s="628"/>
      <c r="DJ38" s="628"/>
      <c r="DK38" s="629"/>
      <c r="DL38" s="633">
        <v>3379246</v>
      </c>
      <c r="DM38" s="628"/>
      <c r="DN38" s="628"/>
      <c r="DO38" s="628"/>
      <c r="DP38" s="628"/>
      <c r="DQ38" s="628"/>
      <c r="DR38" s="628"/>
      <c r="DS38" s="628"/>
      <c r="DT38" s="628"/>
      <c r="DU38" s="628"/>
      <c r="DV38" s="629"/>
      <c r="DW38" s="630">
        <v>9.5</v>
      </c>
      <c r="DX38" s="638"/>
      <c r="DY38" s="638"/>
      <c r="DZ38" s="638"/>
      <c r="EA38" s="638"/>
      <c r="EB38" s="638"/>
      <c r="EC38" s="652"/>
    </row>
    <row r="39" spans="2:133" ht="11.25" customHeight="1" x14ac:dyDescent="0.15">
      <c r="B39" s="624" t="s">
        <v>346</v>
      </c>
      <c r="C39" s="625"/>
      <c r="D39" s="625"/>
      <c r="E39" s="625"/>
      <c r="F39" s="625"/>
      <c r="G39" s="625"/>
      <c r="H39" s="625"/>
      <c r="I39" s="625"/>
      <c r="J39" s="625"/>
      <c r="K39" s="625"/>
      <c r="L39" s="625"/>
      <c r="M39" s="625"/>
      <c r="N39" s="625"/>
      <c r="O39" s="625"/>
      <c r="P39" s="625"/>
      <c r="Q39" s="626"/>
      <c r="R39" s="627" t="s">
        <v>234</v>
      </c>
      <c r="S39" s="628"/>
      <c r="T39" s="628"/>
      <c r="U39" s="628"/>
      <c r="V39" s="628"/>
      <c r="W39" s="628"/>
      <c r="X39" s="628"/>
      <c r="Y39" s="629"/>
      <c r="Z39" s="663" t="s">
        <v>130</v>
      </c>
      <c r="AA39" s="663"/>
      <c r="AB39" s="663"/>
      <c r="AC39" s="663"/>
      <c r="AD39" s="664" t="s">
        <v>241</v>
      </c>
      <c r="AE39" s="664"/>
      <c r="AF39" s="664"/>
      <c r="AG39" s="664"/>
      <c r="AH39" s="664"/>
      <c r="AI39" s="664"/>
      <c r="AJ39" s="664"/>
      <c r="AK39" s="664"/>
      <c r="AL39" s="630" t="s">
        <v>130</v>
      </c>
      <c r="AM39" s="631"/>
      <c r="AN39" s="631"/>
      <c r="AO39" s="665"/>
      <c r="AQ39" s="658" t="s">
        <v>347</v>
      </c>
      <c r="AR39" s="659"/>
      <c r="AS39" s="659"/>
      <c r="AT39" s="659"/>
      <c r="AU39" s="659"/>
      <c r="AV39" s="659"/>
      <c r="AW39" s="659"/>
      <c r="AX39" s="659"/>
      <c r="AY39" s="660"/>
      <c r="AZ39" s="627" t="s">
        <v>130</v>
      </c>
      <c r="BA39" s="628"/>
      <c r="BB39" s="628"/>
      <c r="BC39" s="628"/>
      <c r="BD39" s="636"/>
      <c r="BE39" s="636"/>
      <c r="BF39" s="661"/>
      <c r="BG39" s="624" t="s">
        <v>348</v>
      </c>
      <c r="BH39" s="625"/>
      <c r="BI39" s="625"/>
      <c r="BJ39" s="625"/>
      <c r="BK39" s="625"/>
      <c r="BL39" s="625"/>
      <c r="BM39" s="625"/>
      <c r="BN39" s="625"/>
      <c r="BO39" s="625"/>
      <c r="BP39" s="625"/>
      <c r="BQ39" s="625"/>
      <c r="BR39" s="625"/>
      <c r="BS39" s="625"/>
      <c r="BT39" s="625"/>
      <c r="BU39" s="626"/>
      <c r="BV39" s="627">
        <v>38468</v>
      </c>
      <c r="BW39" s="628"/>
      <c r="BX39" s="628"/>
      <c r="BY39" s="628"/>
      <c r="BZ39" s="628"/>
      <c r="CA39" s="628"/>
      <c r="CB39" s="662"/>
      <c r="CD39" s="624" t="s">
        <v>349</v>
      </c>
      <c r="CE39" s="625"/>
      <c r="CF39" s="625"/>
      <c r="CG39" s="625"/>
      <c r="CH39" s="625"/>
      <c r="CI39" s="625"/>
      <c r="CJ39" s="625"/>
      <c r="CK39" s="625"/>
      <c r="CL39" s="625"/>
      <c r="CM39" s="625"/>
      <c r="CN39" s="625"/>
      <c r="CO39" s="625"/>
      <c r="CP39" s="625"/>
      <c r="CQ39" s="626"/>
      <c r="CR39" s="627">
        <v>1673491</v>
      </c>
      <c r="CS39" s="636"/>
      <c r="CT39" s="636"/>
      <c r="CU39" s="636"/>
      <c r="CV39" s="636"/>
      <c r="CW39" s="636"/>
      <c r="CX39" s="636"/>
      <c r="CY39" s="637"/>
      <c r="CZ39" s="630">
        <v>2.1</v>
      </c>
      <c r="DA39" s="638"/>
      <c r="DB39" s="638"/>
      <c r="DC39" s="639"/>
      <c r="DD39" s="633">
        <v>1486844</v>
      </c>
      <c r="DE39" s="636"/>
      <c r="DF39" s="636"/>
      <c r="DG39" s="636"/>
      <c r="DH39" s="636"/>
      <c r="DI39" s="636"/>
      <c r="DJ39" s="636"/>
      <c r="DK39" s="637"/>
      <c r="DL39" s="633" t="s">
        <v>130</v>
      </c>
      <c r="DM39" s="636"/>
      <c r="DN39" s="636"/>
      <c r="DO39" s="636"/>
      <c r="DP39" s="636"/>
      <c r="DQ39" s="636"/>
      <c r="DR39" s="636"/>
      <c r="DS39" s="636"/>
      <c r="DT39" s="636"/>
      <c r="DU39" s="636"/>
      <c r="DV39" s="637"/>
      <c r="DW39" s="630" t="s">
        <v>130</v>
      </c>
      <c r="DX39" s="638"/>
      <c r="DY39" s="638"/>
      <c r="DZ39" s="638"/>
      <c r="EA39" s="638"/>
      <c r="EB39" s="638"/>
      <c r="EC39" s="652"/>
    </row>
    <row r="40" spans="2:133" ht="11.25" customHeight="1" x14ac:dyDescent="0.15">
      <c r="B40" s="624" t="s">
        <v>350</v>
      </c>
      <c r="C40" s="625"/>
      <c r="D40" s="625"/>
      <c r="E40" s="625"/>
      <c r="F40" s="625"/>
      <c r="G40" s="625"/>
      <c r="H40" s="625"/>
      <c r="I40" s="625"/>
      <c r="J40" s="625"/>
      <c r="K40" s="625"/>
      <c r="L40" s="625"/>
      <c r="M40" s="625"/>
      <c r="N40" s="625"/>
      <c r="O40" s="625"/>
      <c r="P40" s="625"/>
      <c r="Q40" s="626"/>
      <c r="R40" s="627">
        <v>562108</v>
      </c>
      <c r="S40" s="628"/>
      <c r="T40" s="628"/>
      <c r="U40" s="628"/>
      <c r="V40" s="628"/>
      <c r="W40" s="628"/>
      <c r="X40" s="628"/>
      <c r="Y40" s="629"/>
      <c r="Z40" s="663">
        <v>0.7</v>
      </c>
      <c r="AA40" s="663"/>
      <c r="AB40" s="663"/>
      <c r="AC40" s="663"/>
      <c r="AD40" s="664" t="s">
        <v>130</v>
      </c>
      <c r="AE40" s="664"/>
      <c r="AF40" s="664"/>
      <c r="AG40" s="664"/>
      <c r="AH40" s="664"/>
      <c r="AI40" s="664"/>
      <c r="AJ40" s="664"/>
      <c r="AK40" s="664"/>
      <c r="AL40" s="630" t="s">
        <v>234</v>
      </c>
      <c r="AM40" s="631"/>
      <c r="AN40" s="631"/>
      <c r="AO40" s="665"/>
      <c r="AQ40" s="658" t="s">
        <v>351</v>
      </c>
      <c r="AR40" s="659"/>
      <c r="AS40" s="659"/>
      <c r="AT40" s="659"/>
      <c r="AU40" s="659"/>
      <c r="AV40" s="659"/>
      <c r="AW40" s="659"/>
      <c r="AX40" s="659"/>
      <c r="AY40" s="660"/>
      <c r="AZ40" s="627" t="s">
        <v>241</v>
      </c>
      <c r="BA40" s="628"/>
      <c r="BB40" s="628"/>
      <c r="BC40" s="628"/>
      <c r="BD40" s="636"/>
      <c r="BE40" s="636"/>
      <c r="BF40" s="661"/>
      <c r="BG40" s="666" t="s">
        <v>352</v>
      </c>
      <c r="BH40" s="667"/>
      <c r="BI40" s="667"/>
      <c r="BJ40" s="667"/>
      <c r="BK40" s="667"/>
      <c r="BL40" s="223"/>
      <c r="BM40" s="625" t="s">
        <v>353</v>
      </c>
      <c r="BN40" s="625"/>
      <c r="BO40" s="625"/>
      <c r="BP40" s="625"/>
      <c r="BQ40" s="625"/>
      <c r="BR40" s="625"/>
      <c r="BS40" s="625"/>
      <c r="BT40" s="625"/>
      <c r="BU40" s="626"/>
      <c r="BV40" s="627">
        <v>79</v>
      </c>
      <c r="BW40" s="628"/>
      <c r="BX40" s="628"/>
      <c r="BY40" s="628"/>
      <c r="BZ40" s="628"/>
      <c r="CA40" s="628"/>
      <c r="CB40" s="662"/>
      <c r="CD40" s="624" t="s">
        <v>354</v>
      </c>
      <c r="CE40" s="625"/>
      <c r="CF40" s="625"/>
      <c r="CG40" s="625"/>
      <c r="CH40" s="625"/>
      <c r="CI40" s="625"/>
      <c r="CJ40" s="625"/>
      <c r="CK40" s="625"/>
      <c r="CL40" s="625"/>
      <c r="CM40" s="625"/>
      <c r="CN40" s="625"/>
      <c r="CO40" s="625"/>
      <c r="CP40" s="625"/>
      <c r="CQ40" s="626"/>
      <c r="CR40" s="627">
        <v>10000</v>
      </c>
      <c r="CS40" s="628"/>
      <c r="CT40" s="628"/>
      <c r="CU40" s="628"/>
      <c r="CV40" s="628"/>
      <c r="CW40" s="628"/>
      <c r="CX40" s="628"/>
      <c r="CY40" s="629"/>
      <c r="CZ40" s="630">
        <v>0</v>
      </c>
      <c r="DA40" s="638"/>
      <c r="DB40" s="638"/>
      <c r="DC40" s="639"/>
      <c r="DD40" s="633" t="s">
        <v>130</v>
      </c>
      <c r="DE40" s="628"/>
      <c r="DF40" s="628"/>
      <c r="DG40" s="628"/>
      <c r="DH40" s="628"/>
      <c r="DI40" s="628"/>
      <c r="DJ40" s="628"/>
      <c r="DK40" s="629"/>
      <c r="DL40" s="633" t="s">
        <v>234</v>
      </c>
      <c r="DM40" s="628"/>
      <c r="DN40" s="628"/>
      <c r="DO40" s="628"/>
      <c r="DP40" s="628"/>
      <c r="DQ40" s="628"/>
      <c r="DR40" s="628"/>
      <c r="DS40" s="628"/>
      <c r="DT40" s="628"/>
      <c r="DU40" s="628"/>
      <c r="DV40" s="629"/>
      <c r="DW40" s="630" t="s">
        <v>234</v>
      </c>
      <c r="DX40" s="638"/>
      <c r="DY40" s="638"/>
      <c r="DZ40" s="638"/>
      <c r="EA40" s="638"/>
      <c r="EB40" s="638"/>
      <c r="EC40" s="652"/>
    </row>
    <row r="41" spans="2:133" ht="11.25" customHeight="1" x14ac:dyDescent="0.15">
      <c r="B41" s="608" t="s">
        <v>355</v>
      </c>
      <c r="C41" s="609"/>
      <c r="D41" s="609"/>
      <c r="E41" s="609"/>
      <c r="F41" s="609"/>
      <c r="G41" s="609"/>
      <c r="H41" s="609"/>
      <c r="I41" s="609"/>
      <c r="J41" s="609"/>
      <c r="K41" s="609"/>
      <c r="L41" s="609"/>
      <c r="M41" s="609"/>
      <c r="N41" s="609"/>
      <c r="O41" s="609"/>
      <c r="P41" s="609"/>
      <c r="Q41" s="610"/>
      <c r="R41" s="611">
        <v>81293466</v>
      </c>
      <c r="S41" s="649"/>
      <c r="T41" s="649"/>
      <c r="U41" s="649"/>
      <c r="V41" s="649"/>
      <c r="W41" s="649"/>
      <c r="X41" s="649"/>
      <c r="Y41" s="653"/>
      <c r="Z41" s="654">
        <v>100</v>
      </c>
      <c r="AA41" s="654"/>
      <c r="AB41" s="654"/>
      <c r="AC41" s="654"/>
      <c r="AD41" s="655">
        <v>35022886</v>
      </c>
      <c r="AE41" s="655"/>
      <c r="AF41" s="655"/>
      <c r="AG41" s="655"/>
      <c r="AH41" s="655"/>
      <c r="AI41" s="655"/>
      <c r="AJ41" s="655"/>
      <c r="AK41" s="655"/>
      <c r="AL41" s="614">
        <v>100</v>
      </c>
      <c r="AM41" s="656"/>
      <c r="AN41" s="656"/>
      <c r="AO41" s="657"/>
      <c r="AQ41" s="658" t="s">
        <v>356</v>
      </c>
      <c r="AR41" s="659"/>
      <c r="AS41" s="659"/>
      <c r="AT41" s="659"/>
      <c r="AU41" s="659"/>
      <c r="AV41" s="659"/>
      <c r="AW41" s="659"/>
      <c r="AX41" s="659"/>
      <c r="AY41" s="660"/>
      <c r="AZ41" s="627">
        <v>1697827</v>
      </c>
      <c r="BA41" s="628"/>
      <c r="BB41" s="628"/>
      <c r="BC41" s="628"/>
      <c r="BD41" s="636"/>
      <c r="BE41" s="636"/>
      <c r="BF41" s="661"/>
      <c r="BG41" s="666"/>
      <c r="BH41" s="667"/>
      <c r="BI41" s="667"/>
      <c r="BJ41" s="667"/>
      <c r="BK41" s="667"/>
      <c r="BL41" s="223"/>
      <c r="BM41" s="625" t="s">
        <v>357</v>
      </c>
      <c r="BN41" s="625"/>
      <c r="BO41" s="625"/>
      <c r="BP41" s="625"/>
      <c r="BQ41" s="625"/>
      <c r="BR41" s="625"/>
      <c r="BS41" s="625"/>
      <c r="BT41" s="625"/>
      <c r="BU41" s="626"/>
      <c r="BV41" s="627" t="s">
        <v>241</v>
      </c>
      <c r="BW41" s="628"/>
      <c r="BX41" s="628"/>
      <c r="BY41" s="628"/>
      <c r="BZ41" s="628"/>
      <c r="CA41" s="628"/>
      <c r="CB41" s="662"/>
      <c r="CD41" s="624" t="s">
        <v>358</v>
      </c>
      <c r="CE41" s="625"/>
      <c r="CF41" s="625"/>
      <c r="CG41" s="625"/>
      <c r="CH41" s="625"/>
      <c r="CI41" s="625"/>
      <c r="CJ41" s="625"/>
      <c r="CK41" s="625"/>
      <c r="CL41" s="625"/>
      <c r="CM41" s="625"/>
      <c r="CN41" s="625"/>
      <c r="CO41" s="625"/>
      <c r="CP41" s="625"/>
      <c r="CQ41" s="626"/>
      <c r="CR41" s="627" t="s">
        <v>130</v>
      </c>
      <c r="CS41" s="636"/>
      <c r="CT41" s="636"/>
      <c r="CU41" s="636"/>
      <c r="CV41" s="636"/>
      <c r="CW41" s="636"/>
      <c r="CX41" s="636"/>
      <c r="CY41" s="637"/>
      <c r="CZ41" s="630" t="s">
        <v>241</v>
      </c>
      <c r="DA41" s="638"/>
      <c r="DB41" s="638"/>
      <c r="DC41" s="639"/>
      <c r="DD41" s="633" t="s">
        <v>241</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15">
      <c r="AQ42" s="646" t="s">
        <v>359</v>
      </c>
      <c r="AR42" s="647"/>
      <c r="AS42" s="647"/>
      <c r="AT42" s="647"/>
      <c r="AU42" s="647"/>
      <c r="AV42" s="647"/>
      <c r="AW42" s="647"/>
      <c r="AX42" s="647"/>
      <c r="AY42" s="648"/>
      <c r="AZ42" s="611">
        <v>3154495</v>
      </c>
      <c r="BA42" s="649"/>
      <c r="BB42" s="649"/>
      <c r="BC42" s="649"/>
      <c r="BD42" s="612"/>
      <c r="BE42" s="612"/>
      <c r="BF42" s="650"/>
      <c r="BG42" s="668"/>
      <c r="BH42" s="669"/>
      <c r="BI42" s="669"/>
      <c r="BJ42" s="669"/>
      <c r="BK42" s="669"/>
      <c r="BL42" s="224"/>
      <c r="BM42" s="609" t="s">
        <v>360</v>
      </c>
      <c r="BN42" s="609"/>
      <c r="BO42" s="609"/>
      <c r="BP42" s="609"/>
      <c r="BQ42" s="609"/>
      <c r="BR42" s="609"/>
      <c r="BS42" s="609"/>
      <c r="BT42" s="609"/>
      <c r="BU42" s="610"/>
      <c r="BV42" s="611">
        <v>294</v>
      </c>
      <c r="BW42" s="649"/>
      <c r="BX42" s="649"/>
      <c r="BY42" s="649"/>
      <c r="BZ42" s="649"/>
      <c r="CA42" s="649"/>
      <c r="CB42" s="651"/>
      <c r="CD42" s="624" t="s">
        <v>361</v>
      </c>
      <c r="CE42" s="625"/>
      <c r="CF42" s="625"/>
      <c r="CG42" s="625"/>
      <c r="CH42" s="625"/>
      <c r="CI42" s="625"/>
      <c r="CJ42" s="625"/>
      <c r="CK42" s="625"/>
      <c r="CL42" s="625"/>
      <c r="CM42" s="625"/>
      <c r="CN42" s="625"/>
      <c r="CO42" s="625"/>
      <c r="CP42" s="625"/>
      <c r="CQ42" s="626"/>
      <c r="CR42" s="627">
        <v>9381636</v>
      </c>
      <c r="CS42" s="636"/>
      <c r="CT42" s="636"/>
      <c r="CU42" s="636"/>
      <c r="CV42" s="636"/>
      <c r="CW42" s="636"/>
      <c r="CX42" s="636"/>
      <c r="CY42" s="637"/>
      <c r="CZ42" s="630">
        <v>11.9</v>
      </c>
      <c r="DA42" s="638"/>
      <c r="DB42" s="638"/>
      <c r="DC42" s="639"/>
      <c r="DD42" s="633">
        <v>1562661</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15">
      <c r="B43" s="214" t="s">
        <v>362</v>
      </c>
      <c r="CD43" s="624" t="s">
        <v>363</v>
      </c>
      <c r="CE43" s="625"/>
      <c r="CF43" s="625"/>
      <c r="CG43" s="625"/>
      <c r="CH43" s="625"/>
      <c r="CI43" s="625"/>
      <c r="CJ43" s="625"/>
      <c r="CK43" s="625"/>
      <c r="CL43" s="625"/>
      <c r="CM43" s="625"/>
      <c r="CN43" s="625"/>
      <c r="CO43" s="625"/>
      <c r="CP43" s="625"/>
      <c r="CQ43" s="626"/>
      <c r="CR43" s="627">
        <v>188517</v>
      </c>
      <c r="CS43" s="636"/>
      <c r="CT43" s="636"/>
      <c r="CU43" s="636"/>
      <c r="CV43" s="636"/>
      <c r="CW43" s="636"/>
      <c r="CX43" s="636"/>
      <c r="CY43" s="637"/>
      <c r="CZ43" s="630">
        <v>0.2</v>
      </c>
      <c r="DA43" s="638"/>
      <c r="DB43" s="638"/>
      <c r="DC43" s="639"/>
      <c r="DD43" s="633">
        <v>184168</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15">
      <c r="B44" s="634" t="s">
        <v>364</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311</v>
      </c>
      <c r="CE44" s="641"/>
      <c r="CF44" s="624" t="s">
        <v>365</v>
      </c>
      <c r="CG44" s="625"/>
      <c r="CH44" s="625"/>
      <c r="CI44" s="625"/>
      <c r="CJ44" s="625"/>
      <c r="CK44" s="625"/>
      <c r="CL44" s="625"/>
      <c r="CM44" s="625"/>
      <c r="CN44" s="625"/>
      <c r="CO44" s="625"/>
      <c r="CP44" s="625"/>
      <c r="CQ44" s="626"/>
      <c r="CR44" s="627">
        <v>9381636</v>
      </c>
      <c r="CS44" s="628"/>
      <c r="CT44" s="628"/>
      <c r="CU44" s="628"/>
      <c r="CV44" s="628"/>
      <c r="CW44" s="628"/>
      <c r="CX44" s="628"/>
      <c r="CY44" s="629"/>
      <c r="CZ44" s="630">
        <v>11.9</v>
      </c>
      <c r="DA44" s="631"/>
      <c r="DB44" s="631"/>
      <c r="DC44" s="632"/>
      <c r="DD44" s="633">
        <v>1562661</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15">
      <c r="B45" s="634" t="s">
        <v>366</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367</v>
      </c>
      <c r="CG45" s="625"/>
      <c r="CH45" s="625"/>
      <c r="CI45" s="625"/>
      <c r="CJ45" s="625"/>
      <c r="CK45" s="625"/>
      <c r="CL45" s="625"/>
      <c r="CM45" s="625"/>
      <c r="CN45" s="625"/>
      <c r="CO45" s="625"/>
      <c r="CP45" s="625"/>
      <c r="CQ45" s="626"/>
      <c r="CR45" s="627">
        <v>6874232</v>
      </c>
      <c r="CS45" s="636"/>
      <c r="CT45" s="636"/>
      <c r="CU45" s="636"/>
      <c r="CV45" s="636"/>
      <c r="CW45" s="636"/>
      <c r="CX45" s="636"/>
      <c r="CY45" s="637"/>
      <c r="CZ45" s="630">
        <v>8.6999999999999993</v>
      </c>
      <c r="DA45" s="638"/>
      <c r="DB45" s="638"/>
      <c r="DC45" s="639"/>
      <c r="DD45" s="633">
        <v>396289</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15">
      <c r="B46" s="225"/>
      <c r="CD46" s="642"/>
      <c r="CE46" s="643"/>
      <c r="CF46" s="624" t="s">
        <v>368</v>
      </c>
      <c r="CG46" s="625"/>
      <c r="CH46" s="625"/>
      <c r="CI46" s="625"/>
      <c r="CJ46" s="625"/>
      <c r="CK46" s="625"/>
      <c r="CL46" s="625"/>
      <c r="CM46" s="625"/>
      <c r="CN46" s="625"/>
      <c r="CO46" s="625"/>
      <c r="CP46" s="625"/>
      <c r="CQ46" s="626"/>
      <c r="CR46" s="627">
        <v>2507404</v>
      </c>
      <c r="CS46" s="628"/>
      <c r="CT46" s="628"/>
      <c r="CU46" s="628"/>
      <c r="CV46" s="628"/>
      <c r="CW46" s="628"/>
      <c r="CX46" s="628"/>
      <c r="CY46" s="629"/>
      <c r="CZ46" s="630">
        <v>3.2</v>
      </c>
      <c r="DA46" s="631"/>
      <c r="DB46" s="631"/>
      <c r="DC46" s="632"/>
      <c r="DD46" s="633">
        <v>1166372</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15">
      <c r="B47" s="225"/>
      <c r="CD47" s="642"/>
      <c r="CE47" s="643"/>
      <c r="CF47" s="624" t="s">
        <v>369</v>
      </c>
      <c r="CG47" s="625"/>
      <c r="CH47" s="625"/>
      <c r="CI47" s="625"/>
      <c r="CJ47" s="625"/>
      <c r="CK47" s="625"/>
      <c r="CL47" s="625"/>
      <c r="CM47" s="625"/>
      <c r="CN47" s="625"/>
      <c r="CO47" s="625"/>
      <c r="CP47" s="625"/>
      <c r="CQ47" s="626"/>
      <c r="CR47" s="627" t="s">
        <v>241</v>
      </c>
      <c r="CS47" s="636"/>
      <c r="CT47" s="636"/>
      <c r="CU47" s="636"/>
      <c r="CV47" s="636"/>
      <c r="CW47" s="636"/>
      <c r="CX47" s="636"/>
      <c r="CY47" s="637"/>
      <c r="CZ47" s="630" t="s">
        <v>241</v>
      </c>
      <c r="DA47" s="638"/>
      <c r="DB47" s="638"/>
      <c r="DC47" s="639"/>
      <c r="DD47" s="633" t="s">
        <v>241</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x14ac:dyDescent="0.15">
      <c r="B48" s="225"/>
      <c r="CD48" s="644"/>
      <c r="CE48" s="645"/>
      <c r="CF48" s="624" t="s">
        <v>370</v>
      </c>
      <c r="CG48" s="625"/>
      <c r="CH48" s="625"/>
      <c r="CI48" s="625"/>
      <c r="CJ48" s="625"/>
      <c r="CK48" s="625"/>
      <c r="CL48" s="625"/>
      <c r="CM48" s="625"/>
      <c r="CN48" s="625"/>
      <c r="CO48" s="625"/>
      <c r="CP48" s="625"/>
      <c r="CQ48" s="626"/>
      <c r="CR48" s="627" t="s">
        <v>241</v>
      </c>
      <c r="CS48" s="628"/>
      <c r="CT48" s="628"/>
      <c r="CU48" s="628"/>
      <c r="CV48" s="628"/>
      <c r="CW48" s="628"/>
      <c r="CX48" s="628"/>
      <c r="CY48" s="629"/>
      <c r="CZ48" s="630" t="s">
        <v>241</v>
      </c>
      <c r="DA48" s="631"/>
      <c r="DB48" s="631"/>
      <c r="DC48" s="632"/>
      <c r="DD48" s="633" t="s">
        <v>241</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15">
      <c r="B49" s="225"/>
      <c r="CD49" s="608" t="s">
        <v>371</v>
      </c>
      <c r="CE49" s="609"/>
      <c r="CF49" s="609"/>
      <c r="CG49" s="609"/>
      <c r="CH49" s="609"/>
      <c r="CI49" s="609"/>
      <c r="CJ49" s="609"/>
      <c r="CK49" s="609"/>
      <c r="CL49" s="609"/>
      <c r="CM49" s="609"/>
      <c r="CN49" s="609"/>
      <c r="CO49" s="609"/>
      <c r="CP49" s="609"/>
      <c r="CQ49" s="610"/>
      <c r="CR49" s="611">
        <v>78574481</v>
      </c>
      <c r="CS49" s="612"/>
      <c r="CT49" s="612"/>
      <c r="CU49" s="612"/>
      <c r="CV49" s="612"/>
      <c r="CW49" s="612"/>
      <c r="CX49" s="612"/>
      <c r="CY49" s="613"/>
      <c r="CZ49" s="614">
        <v>100</v>
      </c>
      <c r="DA49" s="615"/>
      <c r="DB49" s="615"/>
      <c r="DC49" s="616"/>
      <c r="DD49" s="617">
        <v>39490742</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nLxHecBu123EpVYGmUAwwXlcQcOzurXX07lMmXJ1LJpeb+jOVoUl2s9cpBgDW7IqLpfVGjXEg+HQeJziqBS+zQ==" saltValue="Vxs5Q1EigTHtvTgVC8A2J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6" t="s">
        <v>372</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7" t="s">
        <v>373</v>
      </c>
      <c r="DK2" s="1108"/>
      <c r="DL2" s="1108"/>
      <c r="DM2" s="1108"/>
      <c r="DN2" s="1108"/>
      <c r="DO2" s="1109"/>
      <c r="DP2" s="228"/>
      <c r="DQ2" s="1107" t="s">
        <v>374</v>
      </c>
      <c r="DR2" s="1108"/>
      <c r="DS2" s="1108"/>
      <c r="DT2" s="1108"/>
      <c r="DU2" s="1108"/>
      <c r="DV2" s="1108"/>
      <c r="DW2" s="1108"/>
      <c r="DX2" s="1108"/>
      <c r="DY2" s="1108"/>
      <c r="DZ2" s="110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377</v>
      </c>
      <c r="B5" s="996"/>
      <c r="C5" s="996"/>
      <c r="D5" s="996"/>
      <c r="E5" s="996"/>
      <c r="F5" s="996"/>
      <c r="G5" s="996"/>
      <c r="H5" s="996"/>
      <c r="I5" s="996"/>
      <c r="J5" s="996"/>
      <c r="K5" s="996"/>
      <c r="L5" s="996"/>
      <c r="M5" s="996"/>
      <c r="N5" s="996"/>
      <c r="O5" s="996"/>
      <c r="P5" s="997"/>
      <c r="Q5" s="1001" t="s">
        <v>378</v>
      </c>
      <c r="R5" s="1002"/>
      <c r="S5" s="1002"/>
      <c r="T5" s="1002"/>
      <c r="U5" s="1003"/>
      <c r="V5" s="1001" t="s">
        <v>379</v>
      </c>
      <c r="W5" s="1002"/>
      <c r="X5" s="1002"/>
      <c r="Y5" s="1002"/>
      <c r="Z5" s="1003"/>
      <c r="AA5" s="1001" t="s">
        <v>380</v>
      </c>
      <c r="AB5" s="1002"/>
      <c r="AC5" s="1002"/>
      <c r="AD5" s="1002"/>
      <c r="AE5" s="1002"/>
      <c r="AF5" s="1110" t="s">
        <v>381</v>
      </c>
      <c r="AG5" s="1002"/>
      <c r="AH5" s="1002"/>
      <c r="AI5" s="1002"/>
      <c r="AJ5" s="1015"/>
      <c r="AK5" s="1002" t="s">
        <v>382</v>
      </c>
      <c r="AL5" s="1002"/>
      <c r="AM5" s="1002"/>
      <c r="AN5" s="1002"/>
      <c r="AO5" s="1003"/>
      <c r="AP5" s="1001" t="s">
        <v>383</v>
      </c>
      <c r="AQ5" s="1002"/>
      <c r="AR5" s="1002"/>
      <c r="AS5" s="1002"/>
      <c r="AT5" s="1003"/>
      <c r="AU5" s="1001" t="s">
        <v>384</v>
      </c>
      <c r="AV5" s="1002"/>
      <c r="AW5" s="1002"/>
      <c r="AX5" s="1002"/>
      <c r="AY5" s="1015"/>
      <c r="AZ5" s="232"/>
      <c r="BA5" s="232"/>
      <c r="BB5" s="232"/>
      <c r="BC5" s="232"/>
      <c r="BD5" s="232"/>
      <c r="BE5" s="233"/>
      <c r="BF5" s="233"/>
      <c r="BG5" s="233"/>
      <c r="BH5" s="233"/>
      <c r="BI5" s="233"/>
      <c r="BJ5" s="233"/>
      <c r="BK5" s="233"/>
      <c r="BL5" s="233"/>
      <c r="BM5" s="233"/>
      <c r="BN5" s="233"/>
      <c r="BO5" s="233"/>
      <c r="BP5" s="233"/>
      <c r="BQ5" s="995" t="s">
        <v>385</v>
      </c>
      <c r="BR5" s="996"/>
      <c r="BS5" s="996"/>
      <c r="BT5" s="996"/>
      <c r="BU5" s="996"/>
      <c r="BV5" s="996"/>
      <c r="BW5" s="996"/>
      <c r="BX5" s="996"/>
      <c r="BY5" s="996"/>
      <c r="BZ5" s="996"/>
      <c r="CA5" s="996"/>
      <c r="CB5" s="996"/>
      <c r="CC5" s="996"/>
      <c r="CD5" s="996"/>
      <c r="CE5" s="996"/>
      <c r="CF5" s="996"/>
      <c r="CG5" s="997"/>
      <c r="CH5" s="1001" t="s">
        <v>386</v>
      </c>
      <c r="CI5" s="1002"/>
      <c r="CJ5" s="1002"/>
      <c r="CK5" s="1002"/>
      <c r="CL5" s="1003"/>
      <c r="CM5" s="1001" t="s">
        <v>387</v>
      </c>
      <c r="CN5" s="1002"/>
      <c r="CO5" s="1002"/>
      <c r="CP5" s="1002"/>
      <c r="CQ5" s="1003"/>
      <c r="CR5" s="1001" t="s">
        <v>388</v>
      </c>
      <c r="CS5" s="1002"/>
      <c r="CT5" s="1002"/>
      <c r="CU5" s="1002"/>
      <c r="CV5" s="1003"/>
      <c r="CW5" s="1001" t="s">
        <v>389</v>
      </c>
      <c r="CX5" s="1002"/>
      <c r="CY5" s="1002"/>
      <c r="CZ5" s="1002"/>
      <c r="DA5" s="1003"/>
      <c r="DB5" s="1001" t="s">
        <v>390</v>
      </c>
      <c r="DC5" s="1002"/>
      <c r="DD5" s="1002"/>
      <c r="DE5" s="1002"/>
      <c r="DF5" s="1003"/>
      <c r="DG5" s="1100" t="s">
        <v>391</v>
      </c>
      <c r="DH5" s="1101"/>
      <c r="DI5" s="1101"/>
      <c r="DJ5" s="1101"/>
      <c r="DK5" s="1102"/>
      <c r="DL5" s="1100" t="s">
        <v>392</v>
      </c>
      <c r="DM5" s="1101"/>
      <c r="DN5" s="1101"/>
      <c r="DO5" s="1101"/>
      <c r="DP5" s="1102"/>
      <c r="DQ5" s="1001" t="s">
        <v>393</v>
      </c>
      <c r="DR5" s="1002"/>
      <c r="DS5" s="1002"/>
      <c r="DT5" s="1002"/>
      <c r="DU5" s="1003"/>
      <c r="DV5" s="1001" t="s">
        <v>384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1"/>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3"/>
      <c r="DH6" s="1104"/>
      <c r="DI6" s="1104"/>
      <c r="DJ6" s="1104"/>
      <c r="DK6" s="1105"/>
      <c r="DL6" s="1103"/>
      <c r="DM6" s="1104"/>
      <c r="DN6" s="1104"/>
      <c r="DO6" s="1104"/>
      <c r="DP6" s="1105"/>
      <c r="DQ6" s="1004"/>
      <c r="DR6" s="1005"/>
      <c r="DS6" s="1005"/>
      <c r="DT6" s="1005"/>
      <c r="DU6" s="1006"/>
      <c r="DV6" s="1004"/>
      <c r="DW6" s="1005"/>
      <c r="DX6" s="1005"/>
      <c r="DY6" s="1005"/>
      <c r="DZ6" s="1016"/>
      <c r="EA6" s="234"/>
    </row>
    <row r="7" spans="1:131" s="235" customFormat="1" ht="26.25" customHeight="1" thickTop="1" x14ac:dyDescent="0.15">
      <c r="A7" s="236">
        <v>1</v>
      </c>
      <c r="B7" s="1047" t="s">
        <v>394</v>
      </c>
      <c r="C7" s="1048"/>
      <c r="D7" s="1048"/>
      <c r="E7" s="1048"/>
      <c r="F7" s="1048"/>
      <c r="G7" s="1048"/>
      <c r="H7" s="1048"/>
      <c r="I7" s="1048"/>
      <c r="J7" s="1048"/>
      <c r="K7" s="1048"/>
      <c r="L7" s="1048"/>
      <c r="M7" s="1048"/>
      <c r="N7" s="1048"/>
      <c r="O7" s="1048"/>
      <c r="P7" s="1049"/>
      <c r="Q7" s="1087">
        <v>81253</v>
      </c>
      <c r="R7" s="1088"/>
      <c r="S7" s="1088"/>
      <c r="T7" s="1088"/>
      <c r="U7" s="1088"/>
      <c r="V7" s="1088">
        <v>78538</v>
      </c>
      <c r="W7" s="1088"/>
      <c r="X7" s="1088"/>
      <c r="Y7" s="1088"/>
      <c r="Z7" s="1088"/>
      <c r="AA7" s="1088">
        <v>2715</v>
      </c>
      <c r="AB7" s="1088"/>
      <c r="AC7" s="1088"/>
      <c r="AD7" s="1088"/>
      <c r="AE7" s="1089"/>
      <c r="AF7" s="1090">
        <v>1625</v>
      </c>
      <c r="AG7" s="1091"/>
      <c r="AH7" s="1091"/>
      <c r="AI7" s="1091"/>
      <c r="AJ7" s="1092"/>
      <c r="AK7" s="1093">
        <v>1651</v>
      </c>
      <c r="AL7" s="1094"/>
      <c r="AM7" s="1094"/>
      <c r="AN7" s="1094"/>
      <c r="AO7" s="1094"/>
      <c r="AP7" s="1094">
        <v>43421</v>
      </c>
      <c r="AQ7" s="1094"/>
      <c r="AR7" s="1094"/>
      <c r="AS7" s="1094"/>
      <c r="AT7" s="1094"/>
      <c r="AU7" s="1095"/>
      <c r="AV7" s="1095"/>
      <c r="AW7" s="1095"/>
      <c r="AX7" s="1095"/>
      <c r="AY7" s="1096"/>
      <c r="AZ7" s="232"/>
      <c r="BA7" s="232"/>
      <c r="BB7" s="232"/>
      <c r="BC7" s="232"/>
      <c r="BD7" s="232"/>
      <c r="BE7" s="233"/>
      <c r="BF7" s="233"/>
      <c r="BG7" s="233"/>
      <c r="BH7" s="233"/>
      <c r="BI7" s="233"/>
      <c r="BJ7" s="233"/>
      <c r="BK7" s="233"/>
      <c r="BL7" s="233"/>
      <c r="BM7" s="233"/>
      <c r="BN7" s="233"/>
      <c r="BO7" s="233"/>
      <c r="BP7" s="233"/>
      <c r="BQ7" s="236">
        <v>1</v>
      </c>
      <c r="BR7" s="237"/>
      <c r="BS7" s="1097" t="s">
        <v>608</v>
      </c>
      <c r="BT7" s="1098"/>
      <c r="BU7" s="1098"/>
      <c r="BV7" s="1098"/>
      <c r="BW7" s="1098"/>
      <c r="BX7" s="1098"/>
      <c r="BY7" s="1098"/>
      <c r="BZ7" s="1098"/>
      <c r="CA7" s="1098"/>
      <c r="CB7" s="1098"/>
      <c r="CC7" s="1098"/>
      <c r="CD7" s="1098"/>
      <c r="CE7" s="1098"/>
      <c r="CF7" s="1098"/>
      <c r="CG7" s="1099"/>
      <c r="CH7" s="1084">
        <v>1</v>
      </c>
      <c r="CI7" s="1085"/>
      <c r="CJ7" s="1085"/>
      <c r="CK7" s="1085"/>
      <c r="CL7" s="1086"/>
      <c r="CM7" s="1084">
        <v>428</v>
      </c>
      <c r="CN7" s="1085"/>
      <c r="CO7" s="1085"/>
      <c r="CP7" s="1085"/>
      <c r="CQ7" s="1086"/>
      <c r="CR7" s="1084">
        <v>30</v>
      </c>
      <c r="CS7" s="1085"/>
      <c r="CT7" s="1085"/>
      <c r="CU7" s="1085"/>
      <c r="CV7" s="1086"/>
      <c r="CW7" s="1084">
        <v>0</v>
      </c>
      <c r="CX7" s="1085"/>
      <c r="CY7" s="1085"/>
      <c r="CZ7" s="1085"/>
      <c r="DA7" s="1086"/>
      <c r="DB7" s="1084" t="s">
        <v>531</v>
      </c>
      <c r="DC7" s="1085"/>
      <c r="DD7" s="1085"/>
      <c r="DE7" s="1085"/>
      <c r="DF7" s="1086"/>
      <c r="DG7" s="1084" t="s">
        <v>531</v>
      </c>
      <c r="DH7" s="1085"/>
      <c r="DI7" s="1085"/>
      <c r="DJ7" s="1085"/>
      <c r="DK7" s="1086"/>
      <c r="DL7" s="1084" t="s">
        <v>531</v>
      </c>
      <c r="DM7" s="1085"/>
      <c r="DN7" s="1085"/>
      <c r="DO7" s="1085"/>
      <c r="DP7" s="1086"/>
      <c r="DQ7" s="1084" t="s">
        <v>531</v>
      </c>
      <c r="DR7" s="1085"/>
      <c r="DS7" s="1085"/>
      <c r="DT7" s="1085"/>
      <c r="DU7" s="1086"/>
      <c r="DV7" s="1097"/>
      <c r="DW7" s="1098"/>
      <c r="DX7" s="1098"/>
      <c r="DY7" s="1098"/>
      <c r="DZ7" s="1112"/>
      <c r="EA7" s="234"/>
    </row>
    <row r="8" spans="1:131" s="235" customFormat="1" ht="26.25" customHeight="1" x14ac:dyDescent="0.15">
      <c r="A8" s="238">
        <v>2</v>
      </c>
      <c r="B8" s="1030" t="s">
        <v>395</v>
      </c>
      <c r="C8" s="1031"/>
      <c r="D8" s="1031"/>
      <c r="E8" s="1031"/>
      <c r="F8" s="1031"/>
      <c r="G8" s="1031"/>
      <c r="H8" s="1031"/>
      <c r="I8" s="1031"/>
      <c r="J8" s="1031"/>
      <c r="K8" s="1031"/>
      <c r="L8" s="1031"/>
      <c r="M8" s="1031"/>
      <c r="N8" s="1031"/>
      <c r="O8" s="1031"/>
      <c r="P8" s="1032"/>
      <c r="Q8" s="1038">
        <v>270</v>
      </c>
      <c r="R8" s="1039"/>
      <c r="S8" s="1039"/>
      <c r="T8" s="1039"/>
      <c r="U8" s="1039"/>
      <c r="V8" s="1039">
        <v>266</v>
      </c>
      <c r="W8" s="1039"/>
      <c r="X8" s="1039"/>
      <c r="Y8" s="1039"/>
      <c r="Z8" s="1039"/>
      <c r="AA8" s="1039">
        <v>4</v>
      </c>
      <c r="AB8" s="1039"/>
      <c r="AC8" s="1039"/>
      <c r="AD8" s="1039"/>
      <c r="AE8" s="1040"/>
      <c r="AF8" s="1035">
        <v>4</v>
      </c>
      <c r="AG8" s="1036"/>
      <c r="AH8" s="1036"/>
      <c r="AI8" s="1036"/>
      <c r="AJ8" s="1037"/>
      <c r="AK8" s="1080">
        <v>195</v>
      </c>
      <c r="AL8" s="1081"/>
      <c r="AM8" s="1081"/>
      <c r="AN8" s="1081"/>
      <c r="AO8" s="1081"/>
      <c r="AP8" s="1081">
        <v>423</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609</v>
      </c>
      <c r="BT8" s="993"/>
      <c r="BU8" s="993"/>
      <c r="BV8" s="993"/>
      <c r="BW8" s="993"/>
      <c r="BX8" s="993"/>
      <c r="BY8" s="993"/>
      <c r="BZ8" s="993"/>
      <c r="CA8" s="993"/>
      <c r="CB8" s="993"/>
      <c r="CC8" s="993"/>
      <c r="CD8" s="993"/>
      <c r="CE8" s="993"/>
      <c r="CF8" s="993"/>
      <c r="CG8" s="1014"/>
      <c r="CH8" s="989">
        <v>0</v>
      </c>
      <c r="CI8" s="990"/>
      <c r="CJ8" s="990"/>
      <c r="CK8" s="990"/>
      <c r="CL8" s="991"/>
      <c r="CM8" s="989">
        <v>61</v>
      </c>
      <c r="CN8" s="990"/>
      <c r="CO8" s="990"/>
      <c r="CP8" s="990"/>
      <c r="CQ8" s="991"/>
      <c r="CR8" s="989">
        <v>5</v>
      </c>
      <c r="CS8" s="990"/>
      <c r="CT8" s="990"/>
      <c r="CU8" s="990"/>
      <c r="CV8" s="991"/>
      <c r="CW8" s="989" t="s">
        <v>531</v>
      </c>
      <c r="CX8" s="990"/>
      <c r="CY8" s="990"/>
      <c r="CZ8" s="990"/>
      <c r="DA8" s="991"/>
      <c r="DB8" s="989">
        <v>25</v>
      </c>
      <c r="DC8" s="990"/>
      <c r="DD8" s="990"/>
      <c r="DE8" s="990"/>
      <c r="DF8" s="991"/>
      <c r="DG8" s="989" t="s">
        <v>531</v>
      </c>
      <c r="DH8" s="990"/>
      <c r="DI8" s="990"/>
      <c r="DJ8" s="990"/>
      <c r="DK8" s="991"/>
      <c r="DL8" s="989" t="s">
        <v>531</v>
      </c>
      <c r="DM8" s="990"/>
      <c r="DN8" s="990"/>
      <c r="DO8" s="990"/>
      <c r="DP8" s="991"/>
      <c r="DQ8" s="989" t="s">
        <v>531</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610</v>
      </c>
      <c r="BT9" s="993"/>
      <c r="BU9" s="993"/>
      <c r="BV9" s="993"/>
      <c r="BW9" s="993"/>
      <c r="BX9" s="993"/>
      <c r="BY9" s="993"/>
      <c r="BZ9" s="993"/>
      <c r="CA9" s="993"/>
      <c r="CB9" s="993"/>
      <c r="CC9" s="993"/>
      <c r="CD9" s="993"/>
      <c r="CE9" s="993"/>
      <c r="CF9" s="993"/>
      <c r="CG9" s="1014"/>
      <c r="CH9" s="989">
        <v>1</v>
      </c>
      <c r="CI9" s="990"/>
      <c r="CJ9" s="990"/>
      <c r="CK9" s="990"/>
      <c r="CL9" s="991"/>
      <c r="CM9" s="989">
        <v>33</v>
      </c>
      <c r="CN9" s="990"/>
      <c r="CO9" s="990"/>
      <c r="CP9" s="990"/>
      <c r="CQ9" s="991"/>
      <c r="CR9" s="989">
        <v>22</v>
      </c>
      <c r="CS9" s="990"/>
      <c r="CT9" s="990"/>
      <c r="CU9" s="990"/>
      <c r="CV9" s="991"/>
      <c r="CW9" s="989">
        <v>5</v>
      </c>
      <c r="CX9" s="990"/>
      <c r="CY9" s="990"/>
      <c r="CZ9" s="990"/>
      <c r="DA9" s="991"/>
      <c r="DB9" s="989" t="s">
        <v>531</v>
      </c>
      <c r="DC9" s="990"/>
      <c r="DD9" s="990"/>
      <c r="DE9" s="990"/>
      <c r="DF9" s="991"/>
      <c r="DG9" s="989" t="s">
        <v>531</v>
      </c>
      <c r="DH9" s="990"/>
      <c r="DI9" s="990"/>
      <c r="DJ9" s="990"/>
      <c r="DK9" s="991"/>
      <c r="DL9" s="989" t="s">
        <v>531</v>
      </c>
      <c r="DM9" s="990"/>
      <c r="DN9" s="990"/>
      <c r="DO9" s="990"/>
      <c r="DP9" s="991"/>
      <c r="DQ9" s="989" t="s">
        <v>531</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611</v>
      </c>
      <c r="BT10" s="993"/>
      <c r="BU10" s="993"/>
      <c r="BV10" s="993"/>
      <c r="BW10" s="993"/>
      <c r="BX10" s="993"/>
      <c r="BY10" s="993"/>
      <c r="BZ10" s="993"/>
      <c r="CA10" s="993"/>
      <c r="CB10" s="993"/>
      <c r="CC10" s="993"/>
      <c r="CD10" s="993"/>
      <c r="CE10" s="993"/>
      <c r="CF10" s="993"/>
      <c r="CG10" s="1014"/>
      <c r="CH10" s="989">
        <v>8</v>
      </c>
      <c r="CI10" s="990"/>
      <c r="CJ10" s="990"/>
      <c r="CK10" s="990"/>
      <c r="CL10" s="991"/>
      <c r="CM10" s="989">
        <v>354</v>
      </c>
      <c r="CN10" s="990"/>
      <c r="CO10" s="990"/>
      <c r="CP10" s="990"/>
      <c r="CQ10" s="991"/>
      <c r="CR10" s="989">
        <v>3</v>
      </c>
      <c r="CS10" s="990"/>
      <c r="CT10" s="990"/>
      <c r="CU10" s="990"/>
      <c r="CV10" s="991"/>
      <c r="CW10" s="989" t="s">
        <v>531</v>
      </c>
      <c r="CX10" s="990"/>
      <c r="CY10" s="990"/>
      <c r="CZ10" s="990"/>
      <c r="DA10" s="991"/>
      <c r="DB10" s="989" t="s">
        <v>531</v>
      </c>
      <c r="DC10" s="990"/>
      <c r="DD10" s="990"/>
      <c r="DE10" s="990"/>
      <c r="DF10" s="991"/>
      <c r="DG10" s="989" t="s">
        <v>531</v>
      </c>
      <c r="DH10" s="990"/>
      <c r="DI10" s="990"/>
      <c r="DJ10" s="990"/>
      <c r="DK10" s="991"/>
      <c r="DL10" s="989" t="s">
        <v>531</v>
      </c>
      <c r="DM10" s="990"/>
      <c r="DN10" s="990"/>
      <c r="DO10" s="990"/>
      <c r="DP10" s="991"/>
      <c r="DQ10" s="989" t="s">
        <v>531</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397</v>
      </c>
      <c r="B23" s="937" t="s">
        <v>398</v>
      </c>
      <c r="C23" s="938"/>
      <c r="D23" s="938"/>
      <c r="E23" s="938"/>
      <c r="F23" s="938"/>
      <c r="G23" s="938"/>
      <c r="H23" s="938"/>
      <c r="I23" s="938"/>
      <c r="J23" s="938"/>
      <c r="K23" s="938"/>
      <c r="L23" s="938"/>
      <c r="M23" s="938"/>
      <c r="N23" s="938"/>
      <c r="O23" s="938"/>
      <c r="P23" s="948"/>
      <c r="Q23" s="1067">
        <v>81328</v>
      </c>
      <c r="R23" s="1061"/>
      <c r="S23" s="1061"/>
      <c r="T23" s="1061"/>
      <c r="U23" s="1061"/>
      <c r="V23" s="1061">
        <v>78609</v>
      </c>
      <c r="W23" s="1061"/>
      <c r="X23" s="1061"/>
      <c r="Y23" s="1061"/>
      <c r="Z23" s="1061"/>
      <c r="AA23" s="1061">
        <v>2719</v>
      </c>
      <c r="AB23" s="1061"/>
      <c r="AC23" s="1061"/>
      <c r="AD23" s="1061"/>
      <c r="AE23" s="1068"/>
      <c r="AF23" s="1069">
        <v>1629</v>
      </c>
      <c r="AG23" s="1061"/>
      <c r="AH23" s="1061"/>
      <c r="AI23" s="1061"/>
      <c r="AJ23" s="1070"/>
      <c r="AK23" s="1071"/>
      <c r="AL23" s="1072"/>
      <c r="AM23" s="1072"/>
      <c r="AN23" s="1072"/>
      <c r="AO23" s="1072"/>
      <c r="AP23" s="1061">
        <v>43844</v>
      </c>
      <c r="AQ23" s="1061"/>
      <c r="AR23" s="1061"/>
      <c r="AS23" s="1061"/>
      <c r="AT23" s="1061"/>
      <c r="AU23" s="1062"/>
      <c r="AV23" s="1062"/>
      <c r="AW23" s="1062"/>
      <c r="AX23" s="1062"/>
      <c r="AY23" s="1063"/>
      <c r="AZ23" s="1064" t="s">
        <v>399</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400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401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377</v>
      </c>
      <c r="B26" s="996"/>
      <c r="C26" s="996"/>
      <c r="D26" s="996"/>
      <c r="E26" s="996"/>
      <c r="F26" s="996"/>
      <c r="G26" s="996"/>
      <c r="H26" s="996"/>
      <c r="I26" s="996"/>
      <c r="J26" s="996"/>
      <c r="K26" s="996"/>
      <c r="L26" s="996"/>
      <c r="M26" s="996"/>
      <c r="N26" s="996"/>
      <c r="O26" s="996"/>
      <c r="P26" s="997"/>
      <c r="Q26" s="1001" t="s">
        <v>402</v>
      </c>
      <c r="R26" s="1002"/>
      <c r="S26" s="1002"/>
      <c r="T26" s="1002"/>
      <c r="U26" s="1003"/>
      <c r="V26" s="1001" t="s">
        <v>403</v>
      </c>
      <c r="W26" s="1002"/>
      <c r="X26" s="1002"/>
      <c r="Y26" s="1002"/>
      <c r="Z26" s="1003"/>
      <c r="AA26" s="1001" t="s">
        <v>404</v>
      </c>
      <c r="AB26" s="1002"/>
      <c r="AC26" s="1002"/>
      <c r="AD26" s="1002"/>
      <c r="AE26" s="1002"/>
      <c r="AF26" s="1055" t="s">
        <v>405</v>
      </c>
      <c r="AG26" s="1008"/>
      <c r="AH26" s="1008"/>
      <c r="AI26" s="1008"/>
      <c r="AJ26" s="1056"/>
      <c r="AK26" s="1002" t="s">
        <v>406</v>
      </c>
      <c r="AL26" s="1002"/>
      <c r="AM26" s="1002"/>
      <c r="AN26" s="1002"/>
      <c r="AO26" s="1003"/>
      <c r="AP26" s="1001" t="s">
        <v>407</v>
      </c>
      <c r="AQ26" s="1002"/>
      <c r="AR26" s="1002"/>
      <c r="AS26" s="1002"/>
      <c r="AT26" s="1003"/>
      <c r="AU26" s="1001" t="s">
        <v>408</v>
      </c>
      <c r="AV26" s="1002"/>
      <c r="AW26" s="1002"/>
      <c r="AX26" s="1002"/>
      <c r="AY26" s="1003"/>
      <c r="AZ26" s="1001" t="s">
        <v>409</v>
      </c>
      <c r="BA26" s="1002"/>
      <c r="BB26" s="1002"/>
      <c r="BC26" s="1002"/>
      <c r="BD26" s="1003"/>
      <c r="BE26" s="1001" t="s">
        <v>384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410</v>
      </c>
      <c r="C28" s="1048"/>
      <c r="D28" s="1048"/>
      <c r="E28" s="1048"/>
      <c r="F28" s="1048"/>
      <c r="G28" s="1048"/>
      <c r="H28" s="1048"/>
      <c r="I28" s="1048"/>
      <c r="J28" s="1048"/>
      <c r="K28" s="1048"/>
      <c r="L28" s="1048"/>
      <c r="M28" s="1048"/>
      <c r="N28" s="1048"/>
      <c r="O28" s="1048"/>
      <c r="P28" s="1049"/>
      <c r="Q28" s="1050">
        <v>18457</v>
      </c>
      <c r="R28" s="1051"/>
      <c r="S28" s="1051"/>
      <c r="T28" s="1051"/>
      <c r="U28" s="1051"/>
      <c r="V28" s="1051">
        <v>16990</v>
      </c>
      <c r="W28" s="1051"/>
      <c r="X28" s="1051"/>
      <c r="Y28" s="1051"/>
      <c r="Z28" s="1051"/>
      <c r="AA28" s="1051">
        <v>1467</v>
      </c>
      <c r="AB28" s="1051"/>
      <c r="AC28" s="1051"/>
      <c r="AD28" s="1051"/>
      <c r="AE28" s="1052"/>
      <c r="AF28" s="1053">
        <v>1467</v>
      </c>
      <c r="AG28" s="1051"/>
      <c r="AH28" s="1051"/>
      <c r="AI28" s="1051"/>
      <c r="AJ28" s="1054"/>
      <c r="AK28" s="1042">
        <v>2561</v>
      </c>
      <c r="AL28" s="1043"/>
      <c r="AM28" s="1043"/>
      <c r="AN28" s="1043"/>
      <c r="AO28" s="1043"/>
      <c r="AP28" s="1043" t="s">
        <v>599</v>
      </c>
      <c r="AQ28" s="1043"/>
      <c r="AR28" s="1043"/>
      <c r="AS28" s="1043"/>
      <c r="AT28" s="1043"/>
      <c r="AU28" s="1043" t="s">
        <v>599</v>
      </c>
      <c r="AV28" s="1043"/>
      <c r="AW28" s="1043"/>
      <c r="AX28" s="1043"/>
      <c r="AY28" s="1043"/>
      <c r="AZ28" s="1044" t="s">
        <v>599</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411</v>
      </c>
      <c r="C29" s="1031"/>
      <c r="D29" s="1031"/>
      <c r="E29" s="1031"/>
      <c r="F29" s="1031"/>
      <c r="G29" s="1031"/>
      <c r="H29" s="1031"/>
      <c r="I29" s="1031"/>
      <c r="J29" s="1031"/>
      <c r="K29" s="1031"/>
      <c r="L29" s="1031"/>
      <c r="M29" s="1031"/>
      <c r="N29" s="1031"/>
      <c r="O29" s="1031"/>
      <c r="P29" s="1032"/>
      <c r="Q29" s="1038">
        <v>10717</v>
      </c>
      <c r="R29" s="1039"/>
      <c r="S29" s="1039"/>
      <c r="T29" s="1039"/>
      <c r="U29" s="1039"/>
      <c r="V29" s="1039">
        <v>10397</v>
      </c>
      <c r="W29" s="1039"/>
      <c r="X29" s="1039"/>
      <c r="Y29" s="1039"/>
      <c r="Z29" s="1039"/>
      <c r="AA29" s="1039">
        <v>320</v>
      </c>
      <c r="AB29" s="1039"/>
      <c r="AC29" s="1039"/>
      <c r="AD29" s="1039"/>
      <c r="AE29" s="1040"/>
      <c r="AF29" s="1035">
        <v>320</v>
      </c>
      <c r="AG29" s="1036"/>
      <c r="AH29" s="1036"/>
      <c r="AI29" s="1036"/>
      <c r="AJ29" s="1037"/>
      <c r="AK29" s="980">
        <v>1952</v>
      </c>
      <c r="AL29" s="971"/>
      <c r="AM29" s="971"/>
      <c r="AN29" s="971"/>
      <c r="AO29" s="971"/>
      <c r="AP29" s="971" t="s">
        <v>599</v>
      </c>
      <c r="AQ29" s="971"/>
      <c r="AR29" s="971"/>
      <c r="AS29" s="971"/>
      <c r="AT29" s="971"/>
      <c r="AU29" s="971" t="s">
        <v>599</v>
      </c>
      <c r="AV29" s="971"/>
      <c r="AW29" s="971"/>
      <c r="AX29" s="971"/>
      <c r="AY29" s="971"/>
      <c r="AZ29" s="1041" t="s">
        <v>599</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412</v>
      </c>
      <c r="C30" s="1031"/>
      <c r="D30" s="1031"/>
      <c r="E30" s="1031"/>
      <c r="F30" s="1031"/>
      <c r="G30" s="1031"/>
      <c r="H30" s="1031"/>
      <c r="I30" s="1031"/>
      <c r="J30" s="1031"/>
      <c r="K30" s="1031"/>
      <c r="L30" s="1031"/>
      <c r="M30" s="1031"/>
      <c r="N30" s="1031"/>
      <c r="O30" s="1031"/>
      <c r="P30" s="1032"/>
      <c r="Q30" s="1038">
        <v>1517</v>
      </c>
      <c r="R30" s="1039"/>
      <c r="S30" s="1039"/>
      <c r="T30" s="1039"/>
      <c r="U30" s="1039"/>
      <c r="V30" s="1039">
        <v>1453</v>
      </c>
      <c r="W30" s="1039"/>
      <c r="X30" s="1039"/>
      <c r="Y30" s="1039"/>
      <c r="Z30" s="1039"/>
      <c r="AA30" s="1039">
        <v>64</v>
      </c>
      <c r="AB30" s="1039"/>
      <c r="AC30" s="1039"/>
      <c r="AD30" s="1039"/>
      <c r="AE30" s="1040"/>
      <c r="AF30" s="1035">
        <v>64</v>
      </c>
      <c r="AG30" s="1036"/>
      <c r="AH30" s="1036"/>
      <c r="AI30" s="1036"/>
      <c r="AJ30" s="1037"/>
      <c r="AK30" s="980">
        <v>316</v>
      </c>
      <c r="AL30" s="971"/>
      <c r="AM30" s="971"/>
      <c r="AN30" s="971"/>
      <c r="AO30" s="971"/>
      <c r="AP30" s="971" t="s">
        <v>599</v>
      </c>
      <c r="AQ30" s="971"/>
      <c r="AR30" s="971"/>
      <c r="AS30" s="971"/>
      <c r="AT30" s="971"/>
      <c r="AU30" s="971" t="s">
        <v>599</v>
      </c>
      <c r="AV30" s="971"/>
      <c r="AW30" s="971"/>
      <c r="AX30" s="971"/>
      <c r="AY30" s="971"/>
      <c r="AZ30" s="1041" t="s">
        <v>599</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413</v>
      </c>
      <c r="C31" s="1031"/>
      <c r="D31" s="1031"/>
      <c r="E31" s="1031"/>
      <c r="F31" s="1031"/>
      <c r="G31" s="1031"/>
      <c r="H31" s="1031"/>
      <c r="I31" s="1031"/>
      <c r="J31" s="1031"/>
      <c r="K31" s="1031"/>
      <c r="L31" s="1031"/>
      <c r="M31" s="1031"/>
      <c r="N31" s="1031"/>
      <c r="O31" s="1031"/>
      <c r="P31" s="1032"/>
      <c r="Q31" s="1038">
        <v>3247</v>
      </c>
      <c r="R31" s="1039"/>
      <c r="S31" s="1039"/>
      <c r="T31" s="1039"/>
      <c r="U31" s="1039"/>
      <c r="V31" s="1039">
        <v>3158</v>
      </c>
      <c r="W31" s="1039"/>
      <c r="X31" s="1039"/>
      <c r="Y31" s="1039"/>
      <c r="Z31" s="1039"/>
      <c r="AA31" s="1039">
        <v>89</v>
      </c>
      <c r="AB31" s="1039"/>
      <c r="AC31" s="1039"/>
      <c r="AD31" s="1039"/>
      <c r="AE31" s="1040"/>
      <c r="AF31" s="1035">
        <v>4458</v>
      </c>
      <c r="AG31" s="1036"/>
      <c r="AH31" s="1036"/>
      <c r="AI31" s="1036"/>
      <c r="AJ31" s="1037"/>
      <c r="AK31" s="980">
        <v>17</v>
      </c>
      <c r="AL31" s="971"/>
      <c r="AM31" s="971"/>
      <c r="AN31" s="971"/>
      <c r="AO31" s="971"/>
      <c r="AP31" s="971">
        <v>107</v>
      </c>
      <c r="AQ31" s="971"/>
      <c r="AR31" s="971"/>
      <c r="AS31" s="971"/>
      <c r="AT31" s="971"/>
      <c r="AU31" s="971" t="s">
        <v>599</v>
      </c>
      <c r="AV31" s="971"/>
      <c r="AW31" s="971"/>
      <c r="AX31" s="971"/>
      <c r="AY31" s="971"/>
      <c r="AZ31" s="1041" t="s">
        <v>599</v>
      </c>
      <c r="BA31" s="1041"/>
      <c r="BB31" s="1041"/>
      <c r="BC31" s="1041"/>
      <c r="BD31" s="1041"/>
      <c r="BE31" s="972" t="s">
        <v>414</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415</v>
      </c>
      <c r="C32" s="1031"/>
      <c r="D32" s="1031"/>
      <c r="E32" s="1031"/>
      <c r="F32" s="1031"/>
      <c r="G32" s="1031"/>
      <c r="H32" s="1031"/>
      <c r="I32" s="1031"/>
      <c r="J32" s="1031"/>
      <c r="K32" s="1031"/>
      <c r="L32" s="1031"/>
      <c r="M32" s="1031"/>
      <c r="N32" s="1031"/>
      <c r="O32" s="1031"/>
      <c r="P32" s="1032"/>
      <c r="Q32" s="1038">
        <v>2660</v>
      </c>
      <c r="R32" s="1039"/>
      <c r="S32" s="1039"/>
      <c r="T32" s="1039"/>
      <c r="U32" s="1039"/>
      <c r="V32" s="1039">
        <v>2635</v>
      </c>
      <c r="W32" s="1039"/>
      <c r="X32" s="1039"/>
      <c r="Y32" s="1039"/>
      <c r="Z32" s="1039"/>
      <c r="AA32" s="1039">
        <v>25</v>
      </c>
      <c r="AB32" s="1039"/>
      <c r="AC32" s="1039"/>
      <c r="AD32" s="1039"/>
      <c r="AE32" s="1040"/>
      <c r="AF32" s="1035">
        <v>1140</v>
      </c>
      <c r="AG32" s="1036"/>
      <c r="AH32" s="1036"/>
      <c r="AI32" s="1036"/>
      <c r="AJ32" s="1037"/>
      <c r="AK32" s="980">
        <v>890</v>
      </c>
      <c r="AL32" s="971"/>
      <c r="AM32" s="971"/>
      <c r="AN32" s="971"/>
      <c r="AO32" s="971"/>
      <c r="AP32" s="971">
        <v>9588</v>
      </c>
      <c r="AQ32" s="971"/>
      <c r="AR32" s="971"/>
      <c r="AS32" s="971"/>
      <c r="AT32" s="971"/>
      <c r="AU32" s="971">
        <v>138</v>
      </c>
      <c r="AV32" s="971"/>
      <c r="AW32" s="971"/>
      <c r="AX32" s="971"/>
      <c r="AY32" s="971"/>
      <c r="AZ32" s="1041" t="s">
        <v>599</v>
      </c>
      <c r="BA32" s="1041"/>
      <c r="BB32" s="1041"/>
      <c r="BC32" s="1041"/>
      <c r="BD32" s="1041"/>
      <c r="BE32" s="972" t="s">
        <v>414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397</v>
      </c>
      <c r="B63" s="937" t="s">
        <v>417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7449</v>
      </c>
      <c r="AG63" s="959"/>
      <c r="AH63" s="959"/>
      <c r="AI63" s="959"/>
      <c r="AJ63" s="1022"/>
      <c r="AK63" s="1023"/>
      <c r="AL63" s="963"/>
      <c r="AM63" s="963"/>
      <c r="AN63" s="963"/>
      <c r="AO63" s="963"/>
      <c r="AP63" s="959">
        <v>9695</v>
      </c>
      <c r="AQ63" s="959"/>
      <c r="AR63" s="959"/>
      <c r="AS63" s="959"/>
      <c r="AT63" s="959"/>
      <c r="AU63" s="959">
        <v>138</v>
      </c>
      <c r="AV63" s="959"/>
      <c r="AW63" s="959"/>
      <c r="AX63" s="959"/>
      <c r="AY63" s="959"/>
      <c r="AZ63" s="1017"/>
      <c r="BA63" s="1017"/>
      <c r="BB63" s="1017"/>
      <c r="BC63" s="1017"/>
      <c r="BD63" s="1017"/>
      <c r="BE63" s="960"/>
      <c r="BF63" s="960"/>
      <c r="BG63" s="960"/>
      <c r="BH63" s="960"/>
      <c r="BI63" s="961"/>
      <c r="BJ63" s="1018" t="s">
        <v>418</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420</v>
      </c>
      <c r="B66" s="996"/>
      <c r="C66" s="996"/>
      <c r="D66" s="996"/>
      <c r="E66" s="996"/>
      <c r="F66" s="996"/>
      <c r="G66" s="996"/>
      <c r="H66" s="996"/>
      <c r="I66" s="996"/>
      <c r="J66" s="996"/>
      <c r="K66" s="996"/>
      <c r="L66" s="996"/>
      <c r="M66" s="996"/>
      <c r="N66" s="996"/>
      <c r="O66" s="996"/>
      <c r="P66" s="997"/>
      <c r="Q66" s="1001" t="s">
        <v>421</v>
      </c>
      <c r="R66" s="1002"/>
      <c r="S66" s="1002"/>
      <c r="T66" s="1002"/>
      <c r="U66" s="1003"/>
      <c r="V66" s="1001" t="s">
        <v>422</v>
      </c>
      <c r="W66" s="1002"/>
      <c r="X66" s="1002"/>
      <c r="Y66" s="1002"/>
      <c r="Z66" s="1003"/>
      <c r="AA66" s="1001" t="s">
        <v>423</v>
      </c>
      <c r="AB66" s="1002"/>
      <c r="AC66" s="1002"/>
      <c r="AD66" s="1002"/>
      <c r="AE66" s="1003"/>
      <c r="AF66" s="1007" t="s">
        <v>405</v>
      </c>
      <c r="AG66" s="1008"/>
      <c r="AH66" s="1008"/>
      <c r="AI66" s="1008"/>
      <c r="AJ66" s="1009"/>
      <c r="AK66" s="1001" t="s">
        <v>424</v>
      </c>
      <c r="AL66" s="996"/>
      <c r="AM66" s="996"/>
      <c r="AN66" s="996"/>
      <c r="AO66" s="997"/>
      <c r="AP66" s="1001" t="s">
        <v>425</v>
      </c>
      <c r="AQ66" s="1002"/>
      <c r="AR66" s="1002"/>
      <c r="AS66" s="1002"/>
      <c r="AT66" s="1003"/>
      <c r="AU66" s="1001" t="s">
        <v>426</v>
      </c>
      <c r="AV66" s="1002"/>
      <c r="AW66" s="1002"/>
      <c r="AX66" s="1002"/>
      <c r="AY66" s="1003"/>
      <c r="AZ66" s="1001" t="s">
        <v>384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600</v>
      </c>
      <c r="C68" s="986"/>
      <c r="D68" s="986"/>
      <c r="E68" s="986"/>
      <c r="F68" s="986"/>
      <c r="G68" s="986"/>
      <c r="H68" s="986"/>
      <c r="I68" s="986"/>
      <c r="J68" s="986"/>
      <c r="K68" s="986"/>
      <c r="L68" s="986"/>
      <c r="M68" s="986"/>
      <c r="N68" s="986"/>
      <c r="O68" s="986"/>
      <c r="P68" s="987"/>
      <c r="Q68" s="988">
        <v>3433</v>
      </c>
      <c r="R68" s="982"/>
      <c r="S68" s="982"/>
      <c r="T68" s="982"/>
      <c r="U68" s="982"/>
      <c r="V68" s="982">
        <v>3277</v>
      </c>
      <c r="W68" s="982"/>
      <c r="X68" s="982"/>
      <c r="Y68" s="982"/>
      <c r="Z68" s="982"/>
      <c r="AA68" s="982">
        <v>156</v>
      </c>
      <c r="AB68" s="982"/>
      <c r="AC68" s="982"/>
      <c r="AD68" s="982"/>
      <c r="AE68" s="982"/>
      <c r="AF68" s="982">
        <v>110</v>
      </c>
      <c r="AG68" s="982"/>
      <c r="AH68" s="982"/>
      <c r="AI68" s="982"/>
      <c r="AJ68" s="982"/>
      <c r="AK68" s="982">
        <v>25</v>
      </c>
      <c r="AL68" s="982"/>
      <c r="AM68" s="982"/>
      <c r="AN68" s="982"/>
      <c r="AO68" s="982"/>
      <c r="AP68" s="982">
        <v>2069</v>
      </c>
      <c r="AQ68" s="982"/>
      <c r="AR68" s="982"/>
      <c r="AS68" s="982"/>
      <c r="AT68" s="982"/>
      <c r="AU68" s="982">
        <v>962</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601</v>
      </c>
      <c r="C69" s="975"/>
      <c r="D69" s="975"/>
      <c r="E69" s="975"/>
      <c r="F69" s="975"/>
      <c r="G69" s="975"/>
      <c r="H69" s="975"/>
      <c r="I69" s="975"/>
      <c r="J69" s="975"/>
      <c r="K69" s="975"/>
      <c r="L69" s="975"/>
      <c r="M69" s="975"/>
      <c r="N69" s="975"/>
      <c r="O69" s="975"/>
      <c r="P69" s="976"/>
      <c r="Q69" s="977">
        <v>184</v>
      </c>
      <c r="R69" s="971"/>
      <c r="S69" s="971"/>
      <c r="T69" s="971"/>
      <c r="U69" s="971"/>
      <c r="V69" s="971">
        <v>167</v>
      </c>
      <c r="W69" s="971"/>
      <c r="X69" s="971"/>
      <c r="Y69" s="971"/>
      <c r="Z69" s="971"/>
      <c r="AA69" s="971">
        <v>17</v>
      </c>
      <c r="AB69" s="971"/>
      <c r="AC69" s="971"/>
      <c r="AD69" s="971"/>
      <c r="AE69" s="971"/>
      <c r="AF69" s="971">
        <v>17</v>
      </c>
      <c r="AG69" s="971"/>
      <c r="AH69" s="971"/>
      <c r="AI69" s="971"/>
      <c r="AJ69" s="971"/>
      <c r="AK69" s="971" t="s">
        <v>531</v>
      </c>
      <c r="AL69" s="971"/>
      <c r="AM69" s="971"/>
      <c r="AN69" s="971"/>
      <c r="AO69" s="971"/>
      <c r="AP69" s="971" t="s">
        <v>531</v>
      </c>
      <c r="AQ69" s="971"/>
      <c r="AR69" s="971"/>
      <c r="AS69" s="971"/>
      <c r="AT69" s="971"/>
      <c r="AU69" s="971" t="s">
        <v>531</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602</v>
      </c>
      <c r="C70" s="975"/>
      <c r="D70" s="975"/>
      <c r="E70" s="975"/>
      <c r="F70" s="975"/>
      <c r="G70" s="975"/>
      <c r="H70" s="975"/>
      <c r="I70" s="975"/>
      <c r="J70" s="975"/>
      <c r="K70" s="975"/>
      <c r="L70" s="975"/>
      <c r="M70" s="975"/>
      <c r="N70" s="975"/>
      <c r="O70" s="975"/>
      <c r="P70" s="976"/>
      <c r="Q70" s="977">
        <v>7807</v>
      </c>
      <c r="R70" s="971"/>
      <c r="S70" s="971"/>
      <c r="T70" s="971"/>
      <c r="U70" s="971"/>
      <c r="V70" s="971">
        <v>7405</v>
      </c>
      <c r="W70" s="971"/>
      <c r="X70" s="971"/>
      <c r="Y70" s="971"/>
      <c r="Z70" s="971"/>
      <c r="AA70" s="971">
        <v>402</v>
      </c>
      <c r="AB70" s="971"/>
      <c r="AC70" s="971"/>
      <c r="AD70" s="971"/>
      <c r="AE70" s="971"/>
      <c r="AF70" s="971">
        <v>402</v>
      </c>
      <c r="AG70" s="971"/>
      <c r="AH70" s="971"/>
      <c r="AI70" s="971"/>
      <c r="AJ70" s="971"/>
      <c r="AK70" s="971">
        <v>4</v>
      </c>
      <c r="AL70" s="971"/>
      <c r="AM70" s="971"/>
      <c r="AN70" s="971"/>
      <c r="AO70" s="971"/>
      <c r="AP70" s="971" t="s">
        <v>531</v>
      </c>
      <c r="AQ70" s="971"/>
      <c r="AR70" s="971"/>
      <c r="AS70" s="971"/>
      <c r="AT70" s="971"/>
      <c r="AU70" s="971" t="s">
        <v>531</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603</v>
      </c>
      <c r="C71" s="975"/>
      <c r="D71" s="975"/>
      <c r="E71" s="975"/>
      <c r="F71" s="975"/>
      <c r="G71" s="975"/>
      <c r="H71" s="975"/>
      <c r="I71" s="975"/>
      <c r="J71" s="975"/>
      <c r="K71" s="975"/>
      <c r="L71" s="975"/>
      <c r="M71" s="975"/>
      <c r="N71" s="975"/>
      <c r="O71" s="975"/>
      <c r="P71" s="976"/>
      <c r="Q71" s="977">
        <v>122</v>
      </c>
      <c r="R71" s="971"/>
      <c r="S71" s="971"/>
      <c r="T71" s="971"/>
      <c r="U71" s="971"/>
      <c r="V71" s="971">
        <v>111</v>
      </c>
      <c r="W71" s="971"/>
      <c r="X71" s="971"/>
      <c r="Y71" s="971"/>
      <c r="Z71" s="971"/>
      <c r="AA71" s="971">
        <v>11</v>
      </c>
      <c r="AB71" s="971"/>
      <c r="AC71" s="971"/>
      <c r="AD71" s="971"/>
      <c r="AE71" s="971"/>
      <c r="AF71" s="971">
        <v>11</v>
      </c>
      <c r="AG71" s="971"/>
      <c r="AH71" s="971"/>
      <c r="AI71" s="971"/>
      <c r="AJ71" s="971"/>
      <c r="AK71" s="971">
        <v>4</v>
      </c>
      <c r="AL71" s="971"/>
      <c r="AM71" s="971"/>
      <c r="AN71" s="971"/>
      <c r="AO71" s="971"/>
      <c r="AP71" s="971" t="s">
        <v>531</v>
      </c>
      <c r="AQ71" s="971"/>
      <c r="AR71" s="971"/>
      <c r="AS71" s="971"/>
      <c r="AT71" s="971"/>
      <c r="AU71" s="971" t="s">
        <v>531</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604</v>
      </c>
      <c r="C72" s="975"/>
      <c r="D72" s="975"/>
      <c r="E72" s="975"/>
      <c r="F72" s="975"/>
      <c r="G72" s="975"/>
      <c r="H72" s="975"/>
      <c r="I72" s="975"/>
      <c r="J72" s="975"/>
      <c r="K72" s="975"/>
      <c r="L72" s="975"/>
      <c r="M72" s="975"/>
      <c r="N72" s="975"/>
      <c r="O72" s="975"/>
      <c r="P72" s="976"/>
      <c r="Q72" s="977">
        <v>229</v>
      </c>
      <c r="R72" s="971"/>
      <c r="S72" s="971"/>
      <c r="T72" s="971"/>
      <c r="U72" s="971"/>
      <c r="V72" s="971">
        <v>207</v>
      </c>
      <c r="W72" s="971"/>
      <c r="X72" s="971"/>
      <c r="Y72" s="971"/>
      <c r="Z72" s="971"/>
      <c r="AA72" s="971">
        <v>22</v>
      </c>
      <c r="AB72" s="971"/>
      <c r="AC72" s="971"/>
      <c r="AD72" s="971"/>
      <c r="AE72" s="971"/>
      <c r="AF72" s="971">
        <v>22</v>
      </c>
      <c r="AG72" s="971"/>
      <c r="AH72" s="971"/>
      <c r="AI72" s="971"/>
      <c r="AJ72" s="971"/>
      <c r="AK72" s="971">
        <v>14</v>
      </c>
      <c r="AL72" s="971"/>
      <c r="AM72" s="971"/>
      <c r="AN72" s="971"/>
      <c r="AO72" s="971"/>
      <c r="AP72" s="971" t="s">
        <v>531</v>
      </c>
      <c r="AQ72" s="971"/>
      <c r="AR72" s="971"/>
      <c r="AS72" s="971"/>
      <c r="AT72" s="971"/>
      <c r="AU72" s="971" t="s">
        <v>531</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605</v>
      </c>
      <c r="C73" s="975"/>
      <c r="D73" s="975"/>
      <c r="E73" s="975"/>
      <c r="F73" s="975"/>
      <c r="G73" s="975"/>
      <c r="H73" s="975"/>
      <c r="I73" s="975"/>
      <c r="J73" s="975"/>
      <c r="K73" s="975"/>
      <c r="L73" s="975"/>
      <c r="M73" s="975"/>
      <c r="N73" s="975"/>
      <c r="O73" s="975"/>
      <c r="P73" s="976"/>
      <c r="Q73" s="977">
        <v>45</v>
      </c>
      <c r="R73" s="971"/>
      <c r="S73" s="971"/>
      <c r="T73" s="971"/>
      <c r="U73" s="971"/>
      <c r="V73" s="971">
        <v>11</v>
      </c>
      <c r="W73" s="971"/>
      <c r="X73" s="971"/>
      <c r="Y73" s="971"/>
      <c r="Z73" s="971"/>
      <c r="AA73" s="971">
        <v>34</v>
      </c>
      <c r="AB73" s="971"/>
      <c r="AC73" s="971"/>
      <c r="AD73" s="971"/>
      <c r="AE73" s="971"/>
      <c r="AF73" s="971">
        <v>34</v>
      </c>
      <c r="AG73" s="971"/>
      <c r="AH73" s="971"/>
      <c r="AI73" s="971"/>
      <c r="AJ73" s="971"/>
      <c r="AK73" s="971" t="s">
        <v>531</v>
      </c>
      <c r="AL73" s="971"/>
      <c r="AM73" s="971"/>
      <c r="AN73" s="971"/>
      <c r="AO73" s="971"/>
      <c r="AP73" s="971" t="s">
        <v>531</v>
      </c>
      <c r="AQ73" s="971"/>
      <c r="AR73" s="971"/>
      <c r="AS73" s="971"/>
      <c r="AT73" s="971"/>
      <c r="AU73" s="971" t="s">
        <v>531</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606</v>
      </c>
      <c r="C74" s="975"/>
      <c r="D74" s="975"/>
      <c r="E74" s="975"/>
      <c r="F74" s="975"/>
      <c r="G74" s="975"/>
      <c r="H74" s="975"/>
      <c r="I74" s="975"/>
      <c r="J74" s="975"/>
      <c r="K74" s="975"/>
      <c r="L74" s="975"/>
      <c r="M74" s="975"/>
      <c r="N74" s="975"/>
      <c r="O74" s="975"/>
      <c r="P74" s="976"/>
      <c r="Q74" s="977">
        <v>307</v>
      </c>
      <c r="R74" s="971"/>
      <c r="S74" s="971"/>
      <c r="T74" s="971"/>
      <c r="U74" s="971"/>
      <c r="V74" s="971">
        <v>287</v>
      </c>
      <c r="W74" s="971"/>
      <c r="X74" s="971"/>
      <c r="Y74" s="971"/>
      <c r="Z74" s="971"/>
      <c r="AA74" s="971">
        <v>20</v>
      </c>
      <c r="AB74" s="971"/>
      <c r="AC74" s="971"/>
      <c r="AD74" s="971"/>
      <c r="AE74" s="971"/>
      <c r="AF74" s="971">
        <v>20</v>
      </c>
      <c r="AG74" s="971"/>
      <c r="AH74" s="971"/>
      <c r="AI74" s="971"/>
      <c r="AJ74" s="971"/>
      <c r="AK74" s="971" t="s">
        <v>531</v>
      </c>
      <c r="AL74" s="971"/>
      <c r="AM74" s="971"/>
      <c r="AN74" s="971"/>
      <c r="AO74" s="971"/>
      <c r="AP74" s="971" t="s">
        <v>531</v>
      </c>
      <c r="AQ74" s="971"/>
      <c r="AR74" s="971"/>
      <c r="AS74" s="971"/>
      <c r="AT74" s="971"/>
      <c r="AU74" s="971" t="s">
        <v>531</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607</v>
      </c>
      <c r="C75" s="975"/>
      <c r="D75" s="975"/>
      <c r="E75" s="975"/>
      <c r="F75" s="975"/>
      <c r="G75" s="975"/>
      <c r="H75" s="975"/>
      <c r="I75" s="975"/>
      <c r="J75" s="975"/>
      <c r="K75" s="975"/>
      <c r="L75" s="975"/>
      <c r="M75" s="975"/>
      <c r="N75" s="975"/>
      <c r="O75" s="975"/>
      <c r="P75" s="976"/>
      <c r="Q75" s="978">
        <v>147909</v>
      </c>
      <c r="R75" s="979"/>
      <c r="S75" s="979"/>
      <c r="T75" s="979"/>
      <c r="U75" s="980"/>
      <c r="V75" s="981">
        <v>147391</v>
      </c>
      <c r="W75" s="979"/>
      <c r="X75" s="979"/>
      <c r="Y75" s="979"/>
      <c r="Z75" s="980"/>
      <c r="AA75" s="981">
        <v>518</v>
      </c>
      <c r="AB75" s="979"/>
      <c r="AC75" s="979"/>
      <c r="AD75" s="979"/>
      <c r="AE75" s="980"/>
      <c r="AF75" s="981">
        <v>518</v>
      </c>
      <c r="AG75" s="979"/>
      <c r="AH75" s="979"/>
      <c r="AI75" s="979"/>
      <c r="AJ75" s="980"/>
      <c r="AK75" s="981" t="s">
        <v>531</v>
      </c>
      <c r="AL75" s="979"/>
      <c r="AM75" s="979"/>
      <c r="AN75" s="979"/>
      <c r="AO75" s="980"/>
      <c r="AP75" s="981" t="s">
        <v>531</v>
      </c>
      <c r="AQ75" s="979"/>
      <c r="AR75" s="979"/>
      <c r="AS75" s="979"/>
      <c r="AT75" s="980"/>
      <c r="AU75" s="981" t="s">
        <v>531</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397</v>
      </c>
      <c r="B88" s="937" t="s">
        <v>427</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1181</v>
      </c>
      <c r="AG88" s="959"/>
      <c r="AH88" s="959"/>
      <c r="AI88" s="959"/>
      <c r="AJ88" s="959"/>
      <c r="AK88" s="963"/>
      <c r="AL88" s="963"/>
      <c r="AM88" s="963"/>
      <c r="AN88" s="963"/>
      <c r="AO88" s="963"/>
      <c r="AP88" s="959">
        <v>2069</v>
      </c>
      <c r="AQ88" s="959"/>
      <c r="AR88" s="959"/>
      <c r="AS88" s="959"/>
      <c r="AT88" s="959"/>
      <c r="AU88" s="959">
        <v>962</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397</v>
      </c>
      <c r="BR102" s="937" t="s">
        <v>428</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60</v>
      </c>
      <c r="CS102" s="953"/>
      <c r="CT102" s="953"/>
      <c r="CU102" s="953"/>
      <c r="CV102" s="954"/>
      <c r="CW102" s="952">
        <v>5</v>
      </c>
      <c r="CX102" s="953"/>
      <c r="CY102" s="953"/>
      <c r="CZ102" s="953"/>
      <c r="DA102" s="954"/>
      <c r="DB102" s="952">
        <v>25</v>
      </c>
      <c r="DC102" s="953"/>
      <c r="DD102" s="953"/>
      <c r="DE102" s="953"/>
      <c r="DF102" s="954"/>
      <c r="DG102" s="952" t="s">
        <v>531</v>
      </c>
      <c r="DH102" s="953"/>
      <c r="DI102" s="953"/>
      <c r="DJ102" s="953"/>
      <c r="DK102" s="954"/>
      <c r="DL102" s="952" t="s">
        <v>531</v>
      </c>
      <c r="DM102" s="953"/>
      <c r="DN102" s="953"/>
      <c r="DO102" s="953"/>
      <c r="DP102" s="954"/>
      <c r="DQ102" s="952" t="s">
        <v>531</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429</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430</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433</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434</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435</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436</v>
      </c>
      <c r="AB109" s="896"/>
      <c r="AC109" s="896"/>
      <c r="AD109" s="896"/>
      <c r="AE109" s="897"/>
      <c r="AF109" s="898" t="s">
        <v>437</v>
      </c>
      <c r="AG109" s="896"/>
      <c r="AH109" s="896"/>
      <c r="AI109" s="896"/>
      <c r="AJ109" s="897"/>
      <c r="AK109" s="898" t="s">
        <v>314</v>
      </c>
      <c r="AL109" s="896"/>
      <c r="AM109" s="896"/>
      <c r="AN109" s="896"/>
      <c r="AO109" s="897"/>
      <c r="AP109" s="898" t="s">
        <v>438</v>
      </c>
      <c r="AQ109" s="896"/>
      <c r="AR109" s="896"/>
      <c r="AS109" s="896"/>
      <c r="AT109" s="929"/>
      <c r="AU109" s="895" t="s">
        <v>435</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436</v>
      </c>
      <c r="BR109" s="896"/>
      <c r="BS109" s="896"/>
      <c r="BT109" s="896"/>
      <c r="BU109" s="897"/>
      <c r="BV109" s="898" t="s">
        <v>437</v>
      </c>
      <c r="BW109" s="896"/>
      <c r="BX109" s="896"/>
      <c r="BY109" s="896"/>
      <c r="BZ109" s="897"/>
      <c r="CA109" s="898" t="s">
        <v>314</v>
      </c>
      <c r="CB109" s="896"/>
      <c r="CC109" s="896"/>
      <c r="CD109" s="896"/>
      <c r="CE109" s="897"/>
      <c r="CF109" s="936" t="s">
        <v>438</v>
      </c>
      <c r="CG109" s="936"/>
      <c r="CH109" s="936"/>
      <c r="CI109" s="936"/>
      <c r="CJ109" s="936"/>
      <c r="CK109" s="898" t="s">
        <v>439</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436</v>
      </c>
      <c r="DH109" s="896"/>
      <c r="DI109" s="896"/>
      <c r="DJ109" s="896"/>
      <c r="DK109" s="897"/>
      <c r="DL109" s="898" t="s">
        <v>437</v>
      </c>
      <c r="DM109" s="896"/>
      <c r="DN109" s="896"/>
      <c r="DO109" s="896"/>
      <c r="DP109" s="897"/>
      <c r="DQ109" s="898" t="s">
        <v>314</v>
      </c>
      <c r="DR109" s="896"/>
      <c r="DS109" s="896"/>
      <c r="DT109" s="896"/>
      <c r="DU109" s="897"/>
      <c r="DV109" s="898" t="s">
        <v>438</v>
      </c>
      <c r="DW109" s="896"/>
      <c r="DX109" s="896"/>
      <c r="DY109" s="896"/>
      <c r="DZ109" s="929"/>
    </row>
    <row r="110" spans="1:131" s="230" customFormat="1" ht="26.25" customHeight="1" x14ac:dyDescent="0.15">
      <c r="A110" s="809" t="s">
        <v>440</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3506987</v>
      </c>
      <c r="AB110" s="889"/>
      <c r="AC110" s="889"/>
      <c r="AD110" s="889"/>
      <c r="AE110" s="890"/>
      <c r="AF110" s="891">
        <v>3523256</v>
      </c>
      <c r="AG110" s="889"/>
      <c r="AH110" s="889"/>
      <c r="AI110" s="889"/>
      <c r="AJ110" s="890"/>
      <c r="AK110" s="891">
        <v>3517044</v>
      </c>
      <c r="AL110" s="889"/>
      <c r="AM110" s="889"/>
      <c r="AN110" s="889"/>
      <c r="AO110" s="890"/>
      <c r="AP110" s="892">
        <v>11.9</v>
      </c>
      <c r="AQ110" s="893"/>
      <c r="AR110" s="893"/>
      <c r="AS110" s="893"/>
      <c r="AT110" s="894"/>
      <c r="AU110" s="930" t="s">
        <v>75</v>
      </c>
      <c r="AV110" s="931"/>
      <c r="AW110" s="931"/>
      <c r="AX110" s="931"/>
      <c r="AY110" s="931"/>
      <c r="AZ110" s="860" t="s">
        <v>441</v>
      </c>
      <c r="BA110" s="810"/>
      <c r="BB110" s="810"/>
      <c r="BC110" s="810"/>
      <c r="BD110" s="810"/>
      <c r="BE110" s="810"/>
      <c r="BF110" s="810"/>
      <c r="BG110" s="810"/>
      <c r="BH110" s="810"/>
      <c r="BI110" s="810"/>
      <c r="BJ110" s="810"/>
      <c r="BK110" s="810"/>
      <c r="BL110" s="810"/>
      <c r="BM110" s="810"/>
      <c r="BN110" s="810"/>
      <c r="BO110" s="810"/>
      <c r="BP110" s="811"/>
      <c r="BQ110" s="861">
        <v>43298826</v>
      </c>
      <c r="BR110" s="842"/>
      <c r="BS110" s="842"/>
      <c r="BT110" s="842"/>
      <c r="BU110" s="842"/>
      <c r="BV110" s="842">
        <v>44235757</v>
      </c>
      <c r="BW110" s="842"/>
      <c r="BX110" s="842"/>
      <c r="BY110" s="842"/>
      <c r="BZ110" s="842"/>
      <c r="CA110" s="842">
        <v>43843787</v>
      </c>
      <c r="CB110" s="842"/>
      <c r="CC110" s="842"/>
      <c r="CD110" s="842"/>
      <c r="CE110" s="842"/>
      <c r="CF110" s="866">
        <v>148.30000000000001</v>
      </c>
      <c r="CG110" s="867"/>
      <c r="CH110" s="867"/>
      <c r="CI110" s="867"/>
      <c r="CJ110" s="867"/>
      <c r="CK110" s="926" t="s">
        <v>442</v>
      </c>
      <c r="CL110" s="819"/>
      <c r="CM110" s="860" t="s">
        <v>443</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444</v>
      </c>
      <c r="DH110" s="842"/>
      <c r="DI110" s="842"/>
      <c r="DJ110" s="842"/>
      <c r="DK110" s="842"/>
      <c r="DL110" s="842" t="s">
        <v>418</v>
      </c>
      <c r="DM110" s="842"/>
      <c r="DN110" s="842"/>
      <c r="DO110" s="842"/>
      <c r="DP110" s="842"/>
      <c r="DQ110" s="842" t="s">
        <v>445</v>
      </c>
      <c r="DR110" s="842"/>
      <c r="DS110" s="842"/>
      <c r="DT110" s="842"/>
      <c r="DU110" s="842"/>
      <c r="DV110" s="843" t="s">
        <v>445</v>
      </c>
      <c r="DW110" s="843"/>
      <c r="DX110" s="843"/>
      <c r="DY110" s="843"/>
      <c r="DZ110" s="844"/>
    </row>
    <row r="111" spans="1:131" s="230" customFormat="1" ht="26.25" customHeight="1" x14ac:dyDescent="0.15">
      <c r="A111" s="774" t="s">
        <v>446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399</v>
      </c>
      <c r="AB111" s="919"/>
      <c r="AC111" s="919"/>
      <c r="AD111" s="919"/>
      <c r="AE111" s="920"/>
      <c r="AF111" s="921" t="s">
        <v>130</v>
      </c>
      <c r="AG111" s="919"/>
      <c r="AH111" s="919"/>
      <c r="AI111" s="919"/>
      <c r="AJ111" s="920"/>
      <c r="AK111" s="921" t="s">
        <v>130</v>
      </c>
      <c r="AL111" s="919"/>
      <c r="AM111" s="919"/>
      <c r="AN111" s="919"/>
      <c r="AO111" s="920"/>
      <c r="AP111" s="922" t="s">
        <v>447</v>
      </c>
      <c r="AQ111" s="923"/>
      <c r="AR111" s="923"/>
      <c r="AS111" s="923"/>
      <c r="AT111" s="924"/>
      <c r="AU111" s="932"/>
      <c r="AV111" s="933"/>
      <c r="AW111" s="933"/>
      <c r="AX111" s="933"/>
      <c r="AY111" s="933"/>
      <c r="AZ111" s="817" t="s">
        <v>448</v>
      </c>
      <c r="BA111" s="752"/>
      <c r="BB111" s="752"/>
      <c r="BC111" s="752"/>
      <c r="BD111" s="752"/>
      <c r="BE111" s="752"/>
      <c r="BF111" s="752"/>
      <c r="BG111" s="752"/>
      <c r="BH111" s="752"/>
      <c r="BI111" s="752"/>
      <c r="BJ111" s="752"/>
      <c r="BK111" s="752"/>
      <c r="BL111" s="752"/>
      <c r="BM111" s="752"/>
      <c r="BN111" s="752"/>
      <c r="BO111" s="752"/>
      <c r="BP111" s="753"/>
      <c r="BQ111" s="789" t="s">
        <v>447</v>
      </c>
      <c r="BR111" s="790"/>
      <c r="BS111" s="790"/>
      <c r="BT111" s="790"/>
      <c r="BU111" s="790"/>
      <c r="BV111" s="790" t="s">
        <v>130</v>
      </c>
      <c r="BW111" s="790"/>
      <c r="BX111" s="790"/>
      <c r="BY111" s="790"/>
      <c r="BZ111" s="790"/>
      <c r="CA111" s="790" t="s">
        <v>418</v>
      </c>
      <c r="CB111" s="790"/>
      <c r="CC111" s="790"/>
      <c r="CD111" s="790"/>
      <c r="CE111" s="790"/>
      <c r="CF111" s="875" t="s">
        <v>447</v>
      </c>
      <c r="CG111" s="876"/>
      <c r="CH111" s="876"/>
      <c r="CI111" s="876"/>
      <c r="CJ111" s="876"/>
      <c r="CK111" s="927"/>
      <c r="CL111" s="821"/>
      <c r="CM111" s="817" t="s">
        <v>449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399</v>
      </c>
      <c r="DH111" s="790"/>
      <c r="DI111" s="790"/>
      <c r="DJ111" s="790"/>
      <c r="DK111" s="790"/>
      <c r="DL111" s="790" t="s">
        <v>130</v>
      </c>
      <c r="DM111" s="790"/>
      <c r="DN111" s="790"/>
      <c r="DO111" s="790"/>
      <c r="DP111" s="790"/>
      <c r="DQ111" s="790" t="s">
        <v>418</v>
      </c>
      <c r="DR111" s="790"/>
      <c r="DS111" s="790"/>
      <c r="DT111" s="790"/>
      <c r="DU111" s="790"/>
      <c r="DV111" s="796" t="s">
        <v>444</v>
      </c>
      <c r="DW111" s="796"/>
      <c r="DX111" s="796"/>
      <c r="DY111" s="796"/>
      <c r="DZ111" s="797"/>
    </row>
    <row r="112" spans="1:131" s="230" customFormat="1" ht="26.25" customHeight="1" x14ac:dyDescent="0.15">
      <c r="A112" s="912" t="s">
        <v>450</v>
      </c>
      <c r="B112" s="913"/>
      <c r="C112" s="752" t="s">
        <v>451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445</v>
      </c>
      <c r="AB112" s="780"/>
      <c r="AC112" s="780"/>
      <c r="AD112" s="780"/>
      <c r="AE112" s="781"/>
      <c r="AF112" s="782" t="s">
        <v>445</v>
      </c>
      <c r="AG112" s="780"/>
      <c r="AH112" s="780"/>
      <c r="AI112" s="780"/>
      <c r="AJ112" s="781"/>
      <c r="AK112" s="782" t="s">
        <v>445</v>
      </c>
      <c r="AL112" s="780"/>
      <c r="AM112" s="780"/>
      <c r="AN112" s="780"/>
      <c r="AO112" s="781"/>
      <c r="AP112" s="824" t="s">
        <v>447</v>
      </c>
      <c r="AQ112" s="825"/>
      <c r="AR112" s="825"/>
      <c r="AS112" s="825"/>
      <c r="AT112" s="826"/>
      <c r="AU112" s="932"/>
      <c r="AV112" s="933"/>
      <c r="AW112" s="933"/>
      <c r="AX112" s="933"/>
      <c r="AY112" s="933"/>
      <c r="AZ112" s="817" t="s">
        <v>452</v>
      </c>
      <c r="BA112" s="752"/>
      <c r="BB112" s="752"/>
      <c r="BC112" s="752"/>
      <c r="BD112" s="752"/>
      <c r="BE112" s="752"/>
      <c r="BF112" s="752"/>
      <c r="BG112" s="752"/>
      <c r="BH112" s="752"/>
      <c r="BI112" s="752"/>
      <c r="BJ112" s="752"/>
      <c r="BK112" s="752"/>
      <c r="BL112" s="752"/>
      <c r="BM112" s="752"/>
      <c r="BN112" s="752"/>
      <c r="BO112" s="752"/>
      <c r="BP112" s="753"/>
      <c r="BQ112" s="789">
        <v>3001705</v>
      </c>
      <c r="BR112" s="790"/>
      <c r="BS112" s="790"/>
      <c r="BT112" s="790"/>
      <c r="BU112" s="790"/>
      <c r="BV112" s="790">
        <v>2956418</v>
      </c>
      <c r="BW112" s="790"/>
      <c r="BX112" s="790"/>
      <c r="BY112" s="790"/>
      <c r="BZ112" s="790"/>
      <c r="CA112" s="790">
        <v>3010579</v>
      </c>
      <c r="CB112" s="790"/>
      <c r="CC112" s="790"/>
      <c r="CD112" s="790"/>
      <c r="CE112" s="790"/>
      <c r="CF112" s="875">
        <v>10.199999999999999</v>
      </c>
      <c r="CG112" s="876"/>
      <c r="CH112" s="876"/>
      <c r="CI112" s="876"/>
      <c r="CJ112" s="876"/>
      <c r="CK112" s="927"/>
      <c r="CL112" s="821"/>
      <c r="CM112" s="817" t="s">
        <v>453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445</v>
      </c>
      <c r="DH112" s="790"/>
      <c r="DI112" s="790"/>
      <c r="DJ112" s="790"/>
      <c r="DK112" s="790"/>
      <c r="DL112" s="790" t="s">
        <v>418</v>
      </c>
      <c r="DM112" s="790"/>
      <c r="DN112" s="790"/>
      <c r="DO112" s="790"/>
      <c r="DP112" s="790"/>
      <c r="DQ112" s="790" t="s">
        <v>444</v>
      </c>
      <c r="DR112" s="790"/>
      <c r="DS112" s="790"/>
      <c r="DT112" s="790"/>
      <c r="DU112" s="790"/>
      <c r="DV112" s="796" t="s">
        <v>447</v>
      </c>
      <c r="DW112" s="796"/>
      <c r="DX112" s="796"/>
      <c r="DY112" s="796"/>
      <c r="DZ112" s="797"/>
    </row>
    <row r="113" spans="1:130" s="230" customFormat="1" ht="26.25" customHeight="1" x14ac:dyDescent="0.15">
      <c r="A113" s="914"/>
      <c r="B113" s="915"/>
      <c r="C113" s="752" t="s">
        <v>454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510040</v>
      </c>
      <c r="AB113" s="919"/>
      <c r="AC113" s="919"/>
      <c r="AD113" s="919"/>
      <c r="AE113" s="920"/>
      <c r="AF113" s="921">
        <v>450461</v>
      </c>
      <c r="AG113" s="919"/>
      <c r="AH113" s="919"/>
      <c r="AI113" s="919"/>
      <c r="AJ113" s="920"/>
      <c r="AK113" s="921">
        <v>466732</v>
      </c>
      <c r="AL113" s="919"/>
      <c r="AM113" s="919"/>
      <c r="AN113" s="919"/>
      <c r="AO113" s="920"/>
      <c r="AP113" s="922">
        <v>1.6</v>
      </c>
      <c r="AQ113" s="923"/>
      <c r="AR113" s="923"/>
      <c r="AS113" s="923"/>
      <c r="AT113" s="924"/>
      <c r="AU113" s="932"/>
      <c r="AV113" s="933"/>
      <c r="AW113" s="933"/>
      <c r="AX113" s="933"/>
      <c r="AY113" s="933"/>
      <c r="AZ113" s="817" t="s">
        <v>455</v>
      </c>
      <c r="BA113" s="752"/>
      <c r="BB113" s="752"/>
      <c r="BC113" s="752"/>
      <c r="BD113" s="752"/>
      <c r="BE113" s="752"/>
      <c r="BF113" s="752"/>
      <c r="BG113" s="752"/>
      <c r="BH113" s="752"/>
      <c r="BI113" s="752"/>
      <c r="BJ113" s="752"/>
      <c r="BK113" s="752"/>
      <c r="BL113" s="752"/>
      <c r="BM113" s="752"/>
      <c r="BN113" s="752"/>
      <c r="BO113" s="752"/>
      <c r="BP113" s="753"/>
      <c r="BQ113" s="789">
        <v>1485273</v>
      </c>
      <c r="BR113" s="790"/>
      <c r="BS113" s="790"/>
      <c r="BT113" s="790"/>
      <c r="BU113" s="790"/>
      <c r="BV113" s="790">
        <v>1221573</v>
      </c>
      <c r="BW113" s="790"/>
      <c r="BX113" s="790"/>
      <c r="BY113" s="790"/>
      <c r="BZ113" s="790"/>
      <c r="CA113" s="790">
        <v>962479</v>
      </c>
      <c r="CB113" s="790"/>
      <c r="CC113" s="790"/>
      <c r="CD113" s="790"/>
      <c r="CE113" s="790"/>
      <c r="CF113" s="875">
        <v>3.3</v>
      </c>
      <c r="CG113" s="876"/>
      <c r="CH113" s="876"/>
      <c r="CI113" s="876"/>
      <c r="CJ113" s="876"/>
      <c r="CK113" s="927"/>
      <c r="CL113" s="821"/>
      <c r="CM113" s="817" t="s">
        <v>456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418</v>
      </c>
      <c r="DH113" s="780"/>
      <c r="DI113" s="780"/>
      <c r="DJ113" s="780"/>
      <c r="DK113" s="781"/>
      <c r="DL113" s="782" t="s">
        <v>418</v>
      </c>
      <c r="DM113" s="780"/>
      <c r="DN113" s="780"/>
      <c r="DO113" s="780"/>
      <c r="DP113" s="781"/>
      <c r="DQ113" s="782" t="s">
        <v>444</v>
      </c>
      <c r="DR113" s="780"/>
      <c r="DS113" s="780"/>
      <c r="DT113" s="780"/>
      <c r="DU113" s="781"/>
      <c r="DV113" s="824" t="s">
        <v>418</v>
      </c>
      <c r="DW113" s="825"/>
      <c r="DX113" s="825"/>
      <c r="DY113" s="825"/>
      <c r="DZ113" s="826"/>
    </row>
    <row r="114" spans="1:130" s="230" customFormat="1" ht="26.25" customHeight="1" x14ac:dyDescent="0.15">
      <c r="A114" s="914"/>
      <c r="B114" s="915"/>
      <c r="C114" s="752" t="s">
        <v>457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446004</v>
      </c>
      <c r="AB114" s="780"/>
      <c r="AC114" s="780"/>
      <c r="AD114" s="780"/>
      <c r="AE114" s="781"/>
      <c r="AF114" s="782">
        <v>447265</v>
      </c>
      <c r="AG114" s="780"/>
      <c r="AH114" s="780"/>
      <c r="AI114" s="780"/>
      <c r="AJ114" s="781"/>
      <c r="AK114" s="782">
        <v>410311</v>
      </c>
      <c r="AL114" s="780"/>
      <c r="AM114" s="780"/>
      <c r="AN114" s="780"/>
      <c r="AO114" s="781"/>
      <c r="AP114" s="824">
        <v>1.4</v>
      </c>
      <c r="AQ114" s="825"/>
      <c r="AR114" s="825"/>
      <c r="AS114" s="825"/>
      <c r="AT114" s="826"/>
      <c r="AU114" s="932"/>
      <c r="AV114" s="933"/>
      <c r="AW114" s="933"/>
      <c r="AX114" s="933"/>
      <c r="AY114" s="933"/>
      <c r="AZ114" s="817" t="s">
        <v>458</v>
      </c>
      <c r="BA114" s="752"/>
      <c r="BB114" s="752"/>
      <c r="BC114" s="752"/>
      <c r="BD114" s="752"/>
      <c r="BE114" s="752"/>
      <c r="BF114" s="752"/>
      <c r="BG114" s="752"/>
      <c r="BH114" s="752"/>
      <c r="BI114" s="752"/>
      <c r="BJ114" s="752"/>
      <c r="BK114" s="752"/>
      <c r="BL114" s="752"/>
      <c r="BM114" s="752"/>
      <c r="BN114" s="752"/>
      <c r="BO114" s="752"/>
      <c r="BP114" s="753"/>
      <c r="BQ114" s="789">
        <v>4895108</v>
      </c>
      <c r="BR114" s="790"/>
      <c r="BS114" s="790"/>
      <c r="BT114" s="790"/>
      <c r="BU114" s="790"/>
      <c r="BV114" s="790">
        <v>5176685</v>
      </c>
      <c r="BW114" s="790"/>
      <c r="BX114" s="790"/>
      <c r="BY114" s="790"/>
      <c r="BZ114" s="790"/>
      <c r="CA114" s="790">
        <v>5433834</v>
      </c>
      <c r="CB114" s="790"/>
      <c r="CC114" s="790"/>
      <c r="CD114" s="790"/>
      <c r="CE114" s="790"/>
      <c r="CF114" s="875">
        <v>18.399999999999999</v>
      </c>
      <c r="CG114" s="876"/>
      <c r="CH114" s="876"/>
      <c r="CI114" s="876"/>
      <c r="CJ114" s="876"/>
      <c r="CK114" s="927"/>
      <c r="CL114" s="821"/>
      <c r="CM114" s="817" t="s">
        <v>459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399</v>
      </c>
      <c r="DH114" s="780"/>
      <c r="DI114" s="780"/>
      <c r="DJ114" s="780"/>
      <c r="DK114" s="781"/>
      <c r="DL114" s="782" t="s">
        <v>445</v>
      </c>
      <c r="DM114" s="780"/>
      <c r="DN114" s="780"/>
      <c r="DO114" s="780"/>
      <c r="DP114" s="781"/>
      <c r="DQ114" s="782" t="s">
        <v>444</v>
      </c>
      <c r="DR114" s="780"/>
      <c r="DS114" s="780"/>
      <c r="DT114" s="780"/>
      <c r="DU114" s="781"/>
      <c r="DV114" s="824" t="s">
        <v>445</v>
      </c>
      <c r="DW114" s="825"/>
      <c r="DX114" s="825"/>
      <c r="DY114" s="825"/>
      <c r="DZ114" s="826"/>
    </row>
    <row r="115" spans="1:130" s="230" customFormat="1" ht="26.25" customHeight="1" x14ac:dyDescent="0.15">
      <c r="A115" s="914"/>
      <c r="B115" s="915"/>
      <c r="C115" s="752" t="s">
        <v>460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444</v>
      </c>
      <c r="AB115" s="919"/>
      <c r="AC115" s="919"/>
      <c r="AD115" s="919"/>
      <c r="AE115" s="920"/>
      <c r="AF115" s="921" t="s">
        <v>445</v>
      </c>
      <c r="AG115" s="919"/>
      <c r="AH115" s="919"/>
      <c r="AI115" s="919"/>
      <c r="AJ115" s="920"/>
      <c r="AK115" s="921" t="s">
        <v>447</v>
      </c>
      <c r="AL115" s="919"/>
      <c r="AM115" s="919"/>
      <c r="AN115" s="919"/>
      <c r="AO115" s="920"/>
      <c r="AP115" s="922" t="s">
        <v>445</v>
      </c>
      <c r="AQ115" s="923"/>
      <c r="AR115" s="923"/>
      <c r="AS115" s="923"/>
      <c r="AT115" s="924"/>
      <c r="AU115" s="932"/>
      <c r="AV115" s="933"/>
      <c r="AW115" s="933"/>
      <c r="AX115" s="933"/>
      <c r="AY115" s="933"/>
      <c r="AZ115" s="817" t="s">
        <v>461</v>
      </c>
      <c r="BA115" s="752"/>
      <c r="BB115" s="752"/>
      <c r="BC115" s="752"/>
      <c r="BD115" s="752"/>
      <c r="BE115" s="752"/>
      <c r="BF115" s="752"/>
      <c r="BG115" s="752"/>
      <c r="BH115" s="752"/>
      <c r="BI115" s="752"/>
      <c r="BJ115" s="752"/>
      <c r="BK115" s="752"/>
      <c r="BL115" s="752"/>
      <c r="BM115" s="752"/>
      <c r="BN115" s="752"/>
      <c r="BO115" s="752"/>
      <c r="BP115" s="753"/>
      <c r="BQ115" s="789">
        <v>666</v>
      </c>
      <c r="BR115" s="790"/>
      <c r="BS115" s="790"/>
      <c r="BT115" s="790"/>
      <c r="BU115" s="790"/>
      <c r="BV115" s="790" t="s">
        <v>445</v>
      </c>
      <c r="BW115" s="790"/>
      <c r="BX115" s="790"/>
      <c r="BY115" s="790"/>
      <c r="BZ115" s="790"/>
      <c r="CA115" s="790" t="s">
        <v>445</v>
      </c>
      <c r="CB115" s="790"/>
      <c r="CC115" s="790"/>
      <c r="CD115" s="790"/>
      <c r="CE115" s="790"/>
      <c r="CF115" s="875" t="s">
        <v>445</v>
      </c>
      <c r="CG115" s="876"/>
      <c r="CH115" s="876"/>
      <c r="CI115" s="876"/>
      <c r="CJ115" s="876"/>
      <c r="CK115" s="927"/>
      <c r="CL115" s="821"/>
      <c r="CM115" s="817" t="s">
        <v>462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418</v>
      </c>
      <c r="DH115" s="780"/>
      <c r="DI115" s="780"/>
      <c r="DJ115" s="780"/>
      <c r="DK115" s="781"/>
      <c r="DL115" s="782" t="s">
        <v>447</v>
      </c>
      <c r="DM115" s="780"/>
      <c r="DN115" s="780"/>
      <c r="DO115" s="780"/>
      <c r="DP115" s="781"/>
      <c r="DQ115" s="782" t="s">
        <v>444</v>
      </c>
      <c r="DR115" s="780"/>
      <c r="DS115" s="780"/>
      <c r="DT115" s="780"/>
      <c r="DU115" s="781"/>
      <c r="DV115" s="824" t="s">
        <v>418</v>
      </c>
      <c r="DW115" s="825"/>
      <c r="DX115" s="825"/>
      <c r="DY115" s="825"/>
      <c r="DZ115" s="826"/>
    </row>
    <row r="116" spans="1:130" s="230" customFormat="1" ht="26.25" customHeight="1" x14ac:dyDescent="0.15">
      <c r="A116" s="916"/>
      <c r="B116" s="917"/>
      <c r="C116" s="839" t="s">
        <v>463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418</v>
      </c>
      <c r="AB116" s="780"/>
      <c r="AC116" s="780"/>
      <c r="AD116" s="780"/>
      <c r="AE116" s="781"/>
      <c r="AF116" s="782">
        <v>55</v>
      </c>
      <c r="AG116" s="780"/>
      <c r="AH116" s="780"/>
      <c r="AI116" s="780"/>
      <c r="AJ116" s="781"/>
      <c r="AK116" s="782" t="s">
        <v>418</v>
      </c>
      <c r="AL116" s="780"/>
      <c r="AM116" s="780"/>
      <c r="AN116" s="780"/>
      <c r="AO116" s="781"/>
      <c r="AP116" s="824" t="s">
        <v>447</v>
      </c>
      <c r="AQ116" s="825"/>
      <c r="AR116" s="825"/>
      <c r="AS116" s="825"/>
      <c r="AT116" s="826"/>
      <c r="AU116" s="932"/>
      <c r="AV116" s="933"/>
      <c r="AW116" s="933"/>
      <c r="AX116" s="933"/>
      <c r="AY116" s="933"/>
      <c r="AZ116" s="909" t="s">
        <v>464</v>
      </c>
      <c r="BA116" s="910"/>
      <c r="BB116" s="910"/>
      <c r="BC116" s="910"/>
      <c r="BD116" s="910"/>
      <c r="BE116" s="910"/>
      <c r="BF116" s="910"/>
      <c r="BG116" s="910"/>
      <c r="BH116" s="910"/>
      <c r="BI116" s="910"/>
      <c r="BJ116" s="910"/>
      <c r="BK116" s="910"/>
      <c r="BL116" s="910"/>
      <c r="BM116" s="910"/>
      <c r="BN116" s="910"/>
      <c r="BO116" s="910"/>
      <c r="BP116" s="911"/>
      <c r="BQ116" s="789" t="s">
        <v>445</v>
      </c>
      <c r="BR116" s="790"/>
      <c r="BS116" s="790"/>
      <c r="BT116" s="790"/>
      <c r="BU116" s="790"/>
      <c r="BV116" s="790" t="s">
        <v>447</v>
      </c>
      <c r="BW116" s="790"/>
      <c r="BX116" s="790"/>
      <c r="BY116" s="790"/>
      <c r="BZ116" s="790"/>
      <c r="CA116" s="790" t="s">
        <v>418</v>
      </c>
      <c r="CB116" s="790"/>
      <c r="CC116" s="790"/>
      <c r="CD116" s="790"/>
      <c r="CE116" s="790"/>
      <c r="CF116" s="875" t="s">
        <v>445</v>
      </c>
      <c r="CG116" s="876"/>
      <c r="CH116" s="876"/>
      <c r="CI116" s="876"/>
      <c r="CJ116" s="876"/>
      <c r="CK116" s="927"/>
      <c r="CL116" s="821"/>
      <c r="CM116" s="817" t="s">
        <v>465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399</v>
      </c>
      <c r="DH116" s="780"/>
      <c r="DI116" s="780"/>
      <c r="DJ116" s="780"/>
      <c r="DK116" s="781"/>
      <c r="DL116" s="782" t="s">
        <v>418</v>
      </c>
      <c r="DM116" s="780"/>
      <c r="DN116" s="780"/>
      <c r="DO116" s="780"/>
      <c r="DP116" s="781"/>
      <c r="DQ116" s="782" t="s">
        <v>418</v>
      </c>
      <c r="DR116" s="780"/>
      <c r="DS116" s="780"/>
      <c r="DT116" s="780"/>
      <c r="DU116" s="781"/>
      <c r="DV116" s="824" t="s">
        <v>444</v>
      </c>
      <c r="DW116" s="825"/>
      <c r="DX116" s="825"/>
      <c r="DY116" s="825"/>
      <c r="DZ116" s="826"/>
    </row>
    <row r="117" spans="1:130" s="230" customFormat="1" ht="26.25" customHeight="1" x14ac:dyDescent="0.15">
      <c r="A117" s="895" t="s">
        <v>190</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466</v>
      </c>
      <c r="Z117" s="897"/>
      <c r="AA117" s="902">
        <v>4463031</v>
      </c>
      <c r="AB117" s="903"/>
      <c r="AC117" s="903"/>
      <c r="AD117" s="903"/>
      <c r="AE117" s="904"/>
      <c r="AF117" s="905">
        <v>4421037</v>
      </c>
      <c r="AG117" s="903"/>
      <c r="AH117" s="903"/>
      <c r="AI117" s="903"/>
      <c r="AJ117" s="904"/>
      <c r="AK117" s="905">
        <v>4394087</v>
      </c>
      <c r="AL117" s="903"/>
      <c r="AM117" s="903"/>
      <c r="AN117" s="903"/>
      <c r="AO117" s="904"/>
      <c r="AP117" s="906"/>
      <c r="AQ117" s="907"/>
      <c r="AR117" s="907"/>
      <c r="AS117" s="907"/>
      <c r="AT117" s="908"/>
      <c r="AU117" s="932"/>
      <c r="AV117" s="933"/>
      <c r="AW117" s="933"/>
      <c r="AX117" s="933"/>
      <c r="AY117" s="933"/>
      <c r="AZ117" s="863" t="s">
        <v>467</v>
      </c>
      <c r="BA117" s="864"/>
      <c r="BB117" s="864"/>
      <c r="BC117" s="864"/>
      <c r="BD117" s="864"/>
      <c r="BE117" s="864"/>
      <c r="BF117" s="864"/>
      <c r="BG117" s="864"/>
      <c r="BH117" s="864"/>
      <c r="BI117" s="864"/>
      <c r="BJ117" s="864"/>
      <c r="BK117" s="864"/>
      <c r="BL117" s="864"/>
      <c r="BM117" s="864"/>
      <c r="BN117" s="864"/>
      <c r="BO117" s="864"/>
      <c r="BP117" s="865"/>
      <c r="BQ117" s="789" t="s">
        <v>418</v>
      </c>
      <c r="BR117" s="790"/>
      <c r="BS117" s="790"/>
      <c r="BT117" s="790"/>
      <c r="BU117" s="790"/>
      <c r="BV117" s="790" t="s">
        <v>445</v>
      </c>
      <c r="BW117" s="790"/>
      <c r="BX117" s="790"/>
      <c r="BY117" s="790"/>
      <c r="BZ117" s="790"/>
      <c r="CA117" s="790" t="s">
        <v>447</v>
      </c>
      <c r="CB117" s="790"/>
      <c r="CC117" s="790"/>
      <c r="CD117" s="790"/>
      <c r="CE117" s="790"/>
      <c r="CF117" s="875" t="s">
        <v>418</v>
      </c>
      <c r="CG117" s="876"/>
      <c r="CH117" s="876"/>
      <c r="CI117" s="876"/>
      <c r="CJ117" s="876"/>
      <c r="CK117" s="927"/>
      <c r="CL117" s="821"/>
      <c r="CM117" s="817" t="s">
        <v>468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418</v>
      </c>
      <c r="DH117" s="780"/>
      <c r="DI117" s="780"/>
      <c r="DJ117" s="780"/>
      <c r="DK117" s="781"/>
      <c r="DL117" s="782" t="s">
        <v>445</v>
      </c>
      <c r="DM117" s="780"/>
      <c r="DN117" s="780"/>
      <c r="DO117" s="780"/>
      <c r="DP117" s="781"/>
      <c r="DQ117" s="782" t="s">
        <v>418</v>
      </c>
      <c r="DR117" s="780"/>
      <c r="DS117" s="780"/>
      <c r="DT117" s="780"/>
      <c r="DU117" s="781"/>
      <c r="DV117" s="824" t="s">
        <v>418</v>
      </c>
      <c r="DW117" s="825"/>
      <c r="DX117" s="825"/>
      <c r="DY117" s="825"/>
      <c r="DZ117" s="826"/>
    </row>
    <row r="118" spans="1:130" s="230" customFormat="1" ht="26.25" customHeight="1" x14ac:dyDescent="0.15">
      <c r="A118" s="895" t="s">
        <v>439</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436</v>
      </c>
      <c r="AB118" s="896"/>
      <c r="AC118" s="896"/>
      <c r="AD118" s="896"/>
      <c r="AE118" s="897"/>
      <c r="AF118" s="898" t="s">
        <v>437</v>
      </c>
      <c r="AG118" s="896"/>
      <c r="AH118" s="896"/>
      <c r="AI118" s="896"/>
      <c r="AJ118" s="897"/>
      <c r="AK118" s="898" t="s">
        <v>314</v>
      </c>
      <c r="AL118" s="896"/>
      <c r="AM118" s="896"/>
      <c r="AN118" s="896"/>
      <c r="AO118" s="897"/>
      <c r="AP118" s="899" t="s">
        <v>438</v>
      </c>
      <c r="AQ118" s="900"/>
      <c r="AR118" s="900"/>
      <c r="AS118" s="900"/>
      <c r="AT118" s="901"/>
      <c r="AU118" s="932"/>
      <c r="AV118" s="933"/>
      <c r="AW118" s="933"/>
      <c r="AX118" s="933"/>
      <c r="AY118" s="933"/>
      <c r="AZ118" s="838" t="s">
        <v>469</v>
      </c>
      <c r="BA118" s="839"/>
      <c r="BB118" s="839"/>
      <c r="BC118" s="839"/>
      <c r="BD118" s="839"/>
      <c r="BE118" s="839"/>
      <c r="BF118" s="839"/>
      <c r="BG118" s="839"/>
      <c r="BH118" s="839"/>
      <c r="BI118" s="839"/>
      <c r="BJ118" s="839"/>
      <c r="BK118" s="839"/>
      <c r="BL118" s="839"/>
      <c r="BM118" s="839"/>
      <c r="BN118" s="839"/>
      <c r="BO118" s="839"/>
      <c r="BP118" s="840"/>
      <c r="BQ118" s="879" t="s">
        <v>418</v>
      </c>
      <c r="BR118" s="845"/>
      <c r="BS118" s="845"/>
      <c r="BT118" s="845"/>
      <c r="BU118" s="845"/>
      <c r="BV118" s="845" t="s">
        <v>445</v>
      </c>
      <c r="BW118" s="845"/>
      <c r="BX118" s="845"/>
      <c r="BY118" s="845"/>
      <c r="BZ118" s="845"/>
      <c r="CA118" s="845" t="s">
        <v>445</v>
      </c>
      <c r="CB118" s="845"/>
      <c r="CC118" s="845"/>
      <c r="CD118" s="845"/>
      <c r="CE118" s="845"/>
      <c r="CF118" s="875" t="s">
        <v>418</v>
      </c>
      <c r="CG118" s="876"/>
      <c r="CH118" s="876"/>
      <c r="CI118" s="876"/>
      <c r="CJ118" s="876"/>
      <c r="CK118" s="927"/>
      <c r="CL118" s="821"/>
      <c r="CM118" s="817" t="s">
        <v>470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418</v>
      </c>
      <c r="DH118" s="780"/>
      <c r="DI118" s="780"/>
      <c r="DJ118" s="780"/>
      <c r="DK118" s="781"/>
      <c r="DL118" s="782" t="s">
        <v>445</v>
      </c>
      <c r="DM118" s="780"/>
      <c r="DN118" s="780"/>
      <c r="DO118" s="780"/>
      <c r="DP118" s="781"/>
      <c r="DQ118" s="782" t="s">
        <v>445</v>
      </c>
      <c r="DR118" s="780"/>
      <c r="DS118" s="780"/>
      <c r="DT118" s="780"/>
      <c r="DU118" s="781"/>
      <c r="DV118" s="824" t="s">
        <v>445</v>
      </c>
      <c r="DW118" s="825"/>
      <c r="DX118" s="825"/>
      <c r="DY118" s="825"/>
      <c r="DZ118" s="826"/>
    </row>
    <row r="119" spans="1:130" s="230" customFormat="1" ht="26.25" customHeight="1" x14ac:dyDescent="0.15">
      <c r="A119" s="818" t="s">
        <v>442</v>
      </c>
      <c r="B119" s="819"/>
      <c r="C119" s="860" t="s">
        <v>443</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445</v>
      </c>
      <c r="AB119" s="889"/>
      <c r="AC119" s="889"/>
      <c r="AD119" s="889"/>
      <c r="AE119" s="890"/>
      <c r="AF119" s="891" t="s">
        <v>418</v>
      </c>
      <c r="AG119" s="889"/>
      <c r="AH119" s="889"/>
      <c r="AI119" s="889"/>
      <c r="AJ119" s="890"/>
      <c r="AK119" s="891" t="s">
        <v>445</v>
      </c>
      <c r="AL119" s="889"/>
      <c r="AM119" s="889"/>
      <c r="AN119" s="889"/>
      <c r="AO119" s="890"/>
      <c r="AP119" s="892" t="s">
        <v>445</v>
      </c>
      <c r="AQ119" s="893"/>
      <c r="AR119" s="893"/>
      <c r="AS119" s="893"/>
      <c r="AT119" s="894"/>
      <c r="AU119" s="934"/>
      <c r="AV119" s="935"/>
      <c r="AW119" s="935"/>
      <c r="AX119" s="935"/>
      <c r="AY119" s="935"/>
      <c r="AZ119" s="251" t="s">
        <v>190</v>
      </c>
      <c r="BA119" s="251"/>
      <c r="BB119" s="251"/>
      <c r="BC119" s="251"/>
      <c r="BD119" s="251"/>
      <c r="BE119" s="251"/>
      <c r="BF119" s="251"/>
      <c r="BG119" s="251"/>
      <c r="BH119" s="251"/>
      <c r="BI119" s="251"/>
      <c r="BJ119" s="251"/>
      <c r="BK119" s="251"/>
      <c r="BL119" s="251"/>
      <c r="BM119" s="251"/>
      <c r="BN119" s="251"/>
      <c r="BO119" s="877" t="s">
        <v>471</v>
      </c>
      <c r="BP119" s="878"/>
      <c r="BQ119" s="879">
        <v>52681578</v>
      </c>
      <c r="BR119" s="845"/>
      <c r="BS119" s="845"/>
      <c r="BT119" s="845"/>
      <c r="BU119" s="845"/>
      <c r="BV119" s="845">
        <v>53590433</v>
      </c>
      <c r="BW119" s="845"/>
      <c r="BX119" s="845"/>
      <c r="BY119" s="845"/>
      <c r="BZ119" s="845"/>
      <c r="CA119" s="845">
        <v>53250679</v>
      </c>
      <c r="CB119" s="845"/>
      <c r="CC119" s="845"/>
      <c r="CD119" s="845"/>
      <c r="CE119" s="845"/>
      <c r="CF119" s="748"/>
      <c r="CG119" s="749"/>
      <c r="CH119" s="749"/>
      <c r="CI119" s="749"/>
      <c r="CJ119" s="834"/>
      <c r="CK119" s="928"/>
      <c r="CL119" s="823"/>
      <c r="CM119" s="838" t="s">
        <v>472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130</v>
      </c>
      <c r="DH119" s="764"/>
      <c r="DI119" s="764"/>
      <c r="DJ119" s="764"/>
      <c r="DK119" s="765"/>
      <c r="DL119" s="766" t="s">
        <v>130</v>
      </c>
      <c r="DM119" s="764"/>
      <c r="DN119" s="764"/>
      <c r="DO119" s="764"/>
      <c r="DP119" s="765"/>
      <c r="DQ119" s="766" t="s">
        <v>473</v>
      </c>
      <c r="DR119" s="764"/>
      <c r="DS119" s="764"/>
      <c r="DT119" s="764"/>
      <c r="DU119" s="765"/>
      <c r="DV119" s="848" t="s">
        <v>130</v>
      </c>
      <c r="DW119" s="849"/>
      <c r="DX119" s="849"/>
      <c r="DY119" s="849"/>
      <c r="DZ119" s="850"/>
    </row>
    <row r="120" spans="1:130" s="230" customFormat="1" ht="26.25" customHeight="1" x14ac:dyDescent="0.15">
      <c r="A120" s="820"/>
      <c r="B120" s="821"/>
      <c r="C120" s="817" t="s">
        <v>449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130</v>
      </c>
      <c r="AB120" s="780"/>
      <c r="AC120" s="780"/>
      <c r="AD120" s="780"/>
      <c r="AE120" s="781"/>
      <c r="AF120" s="782" t="s">
        <v>130</v>
      </c>
      <c r="AG120" s="780"/>
      <c r="AH120" s="780"/>
      <c r="AI120" s="780"/>
      <c r="AJ120" s="781"/>
      <c r="AK120" s="782" t="s">
        <v>474</v>
      </c>
      <c r="AL120" s="780"/>
      <c r="AM120" s="780"/>
      <c r="AN120" s="780"/>
      <c r="AO120" s="781"/>
      <c r="AP120" s="824" t="s">
        <v>474</v>
      </c>
      <c r="AQ120" s="825"/>
      <c r="AR120" s="825"/>
      <c r="AS120" s="825"/>
      <c r="AT120" s="826"/>
      <c r="AU120" s="880" t="s">
        <v>475</v>
      </c>
      <c r="AV120" s="881"/>
      <c r="AW120" s="881"/>
      <c r="AX120" s="881"/>
      <c r="AY120" s="882"/>
      <c r="AZ120" s="860" t="s">
        <v>476</v>
      </c>
      <c r="BA120" s="810"/>
      <c r="BB120" s="810"/>
      <c r="BC120" s="810"/>
      <c r="BD120" s="810"/>
      <c r="BE120" s="810"/>
      <c r="BF120" s="810"/>
      <c r="BG120" s="810"/>
      <c r="BH120" s="810"/>
      <c r="BI120" s="810"/>
      <c r="BJ120" s="810"/>
      <c r="BK120" s="810"/>
      <c r="BL120" s="810"/>
      <c r="BM120" s="810"/>
      <c r="BN120" s="810"/>
      <c r="BO120" s="810"/>
      <c r="BP120" s="811"/>
      <c r="BQ120" s="861">
        <v>11245065</v>
      </c>
      <c r="BR120" s="842"/>
      <c r="BS120" s="842"/>
      <c r="BT120" s="842"/>
      <c r="BU120" s="842"/>
      <c r="BV120" s="842">
        <v>13086640</v>
      </c>
      <c r="BW120" s="842"/>
      <c r="BX120" s="842"/>
      <c r="BY120" s="842"/>
      <c r="BZ120" s="842"/>
      <c r="CA120" s="842">
        <v>12818096</v>
      </c>
      <c r="CB120" s="842"/>
      <c r="CC120" s="842"/>
      <c r="CD120" s="842"/>
      <c r="CE120" s="842"/>
      <c r="CF120" s="866">
        <v>43.4</v>
      </c>
      <c r="CG120" s="867"/>
      <c r="CH120" s="867"/>
      <c r="CI120" s="867"/>
      <c r="CJ120" s="867"/>
      <c r="CK120" s="868" t="s">
        <v>477</v>
      </c>
      <c r="CL120" s="852"/>
      <c r="CM120" s="852"/>
      <c r="CN120" s="852"/>
      <c r="CO120" s="853"/>
      <c r="CP120" s="872" t="s">
        <v>478</v>
      </c>
      <c r="CQ120" s="873"/>
      <c r="CR120" s="873"/>
      <c r="CS120" s="873"/>
      <c r="CT120" s="873"/>
      <c r="CU120" s="873"/>
      <c r="CV120" s="873"/>
      <c r="CW120" s="873"/>
      <c r="CX120" s="873"/>
      <c r="CY120" s="873"/>
      <c r="CZ120" s="873"/>
      <c r="DA120" s="873"/>
      <c r="DB120" s="873"/>
      <c r="DC120" s="873"/>
      <c r="DD120" s="873"/>
      <c r="DE120" s="873"/>
      <c r="DF120" s="874"/>
      <c r="DG120" s="861">
        <v>3001705</v>
      </c>
      <c r="DH120" s="842"/>
      <c r="DI120" s="842"/>
      <c r="DJ120" s="842"/>
      <c r="DK120" s="842"/>
      <c r="DL120" s="842">
        <v>2956418</v>
      </c>
      <c r="DM120" s="842"/>
      <c r="DN120" s="842"/>
      <c r="DO120" s="842"/>
      <c r="DP120" s="842"/>
      <c r="DQ120" s="842">
        <v>3010579</v>
      </c>
      <c r="DR120" s="842"/>
      <c r="DS120" s="842"/>
      <c r="DT120" s="842"/>
      <c r="DU120" s="842"/>
      <c r="DV120" s="843">
        <v>10.199999999999999</v>
      </c>
      <c r="DW120" s="843"/>
      <c r="DX120" s="843"/>
      <c r="DY120" s="843"/>
      <c r="DZ120" s="844"/>
    </row>
    <row r="121" spans="1:130" s="230" customFormat="1" ht="26.25" customHeight="1" x14ac:dyDescent="0.15">
      <c r="A121" s="820"/>
      <c r="B121" s="821"/>
      <c r="C121" s="863" t="s">
        <v>479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130</v>
      </c>
      <c r="AB121" s="780"/>
      <c r="AC121" s="780"/>
      <c r="AD121" s="780"/>
      <c r="AE121" s="781"/>
      <c r="AF121" s="782" t="s">
        <v>480</v>
      </c>
      <c r="AG121" s="780"/>
      <c r="AH121" s="780"/>
      <c r="AI121" s="780"/>
      <c r="AJ121" s="781"/>
      <c r="AK121" s="782" t="s">
        <v>480</v>
      </c>
      <c r="AL121" s="780"/>
      <c r="AM121" s="780"/>
      <c r="AN121" s="780"/>
      <c r="AO121" s="781"/>
      <c r="AP121" s="824" t="s">
        <v>481</v>
      </c>
      <c r="AQ121" s="825"/>
      <c r="AR121" s="825"/>
      <c r="AS121" s="825"/>
      <c r="AT121" s="826"/>
      <c r="AU121" s="883"/>
      <c r="AV121" s="884"/>
      <c r="AW121" s="884"/>
      <c r="AX121" s="884"/>
      <c r="AY121" s="885"/>
      <c r="AZ121" s="817" t="s">
        <v>482</v>
      </c>
      <c r="BA121" s="752"/>
      <c r="BB121" s="752"/>
      <c r="BC121" s="752"/>
      <c r="BD121" s="752"/>
      <c r="BE121" s="752"/>
      <c r="BF121" s="752"/>
      <c r="BG121" s="752"/>
      <c r="BH121" s="752"/>
      <c r="BI121" s="752"/>
      <c r="BJ121" s="752"/>
      <c r="BK121" s="752"/>
      <c r="BL121" s="752"/>
      <c r="BM121" s="752"/>
      <c r="BN121" s="752"/>
      <c r="BO121" s="752"/>
      <c r="BP121" s="753"/>
      <c r="BQ121" s="789">
        <v>1917014</v>
      </c>
      <c r="BR121" s="790"/>
      <c r="BS121" s="790"/>
      <c r="BT121" s="790"/>
      <c r="BU121" s="790"/>
      <c r="BV121" s="790">
        <v>2108063</v>
      </c>
      <c r="BW121" s="790"/>
      <c r="BX121" s="790"/>
      <c r="BY121" s="790"/>
      <c r="BZ121" s="790"/>
      <c r="CA121" s="790">
        <v>2106874</v>
      </c>
      <c r="CB121" s="790"/>
      <c r="CC121" s="790"/>
      <c r="CD121" s="790"/>
      <c r="CE121" s="790"/>
      <c r="CF121" s="875">
        <v>7.1</v>
      </c>
      <c r="CG121" s="876"/>
      <c r="CH121" s="876"/>
      <c r="CI121" s="876"/>
      <c r="CJ121" s="876"/>
      <c r="CK121" s="869"/>
      <c r="CL121" s="855"/>
      <c r="CM121" s="855"/>
      <c r="CN121" s="855"/>
      <c r="CO121" s="856"/>
      <c r="CP121" s="835" t="s">
        <v>483</v>
      </c>
      <c r="CQ121" s="836"/>
      <c r="CR121" s="836"/>
      <c r="CS121" s="836"/>
      <c r="CT121" s="836"/>
      <c r="CU121" s="836"/>
      <c r="CV121" s="836"/>
      <c r="CW121" s="836"/>
      <c r="CX121" s="836"/>
      <c r="CY121" s="836"/>
      <c r="CZ121" s="836"/>
      <c r="DA121" s="836"/>
      <c r="DB121" s="836"/>
      <c r="DC121" s="836"/>
      <c r="DD121" s="836"/>
      <c r="DE121" s="836"/>
      <c r="DF121" s="837"/>
      <c r="DG121" s="789" t="s">
        <v>130</v>
      </c>
      <c r="DH121" s="790"/>
      <c r="DI121" s="790"/>
      <c r="DJ121" s="790"/>
      <c r="DK121" s="790"/>
      <c r="DL121" s="790" t="s">
        <v>484</v>
      </c>
      <c r="DM121" s="790"/>
      <c r="DN121" s="790"/>
      <c r="DO121" s="790"/>
      <c r="DP121" s="790"/>
      <c r="DQ121" s="790" t="s">
        <v>130</v>
      </c>
      <c r="DR121" s="790"/>
      <c r="DS121" s="790"/>
      <c r="DT121" s="790"/>
      <c r="DU121" s="790"/>
      <c r="DV121" s="796" t="s">
        <v>485</v>
      </c>
      <c r="DW121" s="796"/>
      <c r="DX121" s="796"/>
      <c r="DY121" s="796"/>
      <c r="DZ121" s="797"/>
    </row>
    <row r="122" spans="1:130" s="230" customFormat="1" ht="26.25" customHeight="1" x14ac:dyDescent="0.15">
      <c r="A122" s="820"/>
      <c r="B122" s="821"/>
      <c r="C122" s="817" t="s">
        <v>459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130</v>
      </c>
      <c r="AB122" s="780"/>
      <c r="AC122" s="780"/>
      <c r="AD122" s="780"/>
      <c r="AE122" s="781"/>
      <c r="AF122" s="782" t="s">
        <v>130</v>
      </c>
      <c r="AG122" s="780"/>
      <c r="AH122" s="780"/>
      <c r="AI122" s="780"/>
      <c r="AJ122" s="781"/>
      <c r="AK122" s="782" t="s">
        <v>481</v>
      </c>
      <c r="AL122" s="780"/>
      <c r="AM122" s="780"/>
      <c r="AN122" s="780"/>
      <c r="AO122" s="781"/>
      <c r="AP122" s="824" t="s">
        <v>486</v>
      </c>
      <c r="AQ122" s="825"/>
      <c r="AR122" s="825"/>
      <c r="AS122" s="825"/>
      <c r="AT122" s="826"/>
      <c r="AU122" s="883"/>
      <c r="AV122" s="884"/>
      <c r="AW122" s="884"/>
      <c r="AX122" s="884"/>
      <c r="AY122" s="885"/>
      <c r="AZ122" s="838" t="s">
        <v>487</v>
      </c>
      <c r="BA122" s="839"/>
      <c r="BB122" s="839"/>
      <c r="BC122" s="839"/>
      <c r="BD122" s="839"/>
      <c r="BE122" s="839"/>
      <c r="BF122" s="839"/>
      <c r="BG122" s="839"/>
      <c r="BH122" s="839"/>
      <c r="BI122" s="839"/>
      <c r="BJ122" s="839"/>
      <c r="BK122" s="839"/>
      <c r="BL122" s="839"/>
      <c r="BM122" s="839"/>
      <c r="BN122" s="839"/>
      <c r="BO122" s="839"/>
      <c r="BP122" s="840"/>
      <c r="BQ122" s="879">
        <v>30755316</v>
      </c>
      <c r="BR122" s="845"/>
      <c r="BS122" s="845"/>
      <c r="BT122" s="845"/>
      <c r="BU122" s="845"/>
      <c r="BV122" s="845">
        <v>30084060</v>
      </c>
      <c r="BW122" s="845"/>
      <c r="BX122" s="845"/>
      <c r="BY122" s="845"/>
      <c r="BZ122" s="845"/>
      <c r="CA122" s="845">
        <v>28922699</v>
      </c>
      <c r="CB122" s="845"/>
      <c r="CC122" s="845"/>
      <c r="CD122" s="845"/>
      <c r="CE122" s="845"/>
      <c r="CF122" s="846">
        <v>97.8</v>
      </c>
      <c r="CG122" s="847"/>
      <c r="CH122" s="847"/>
      <c r="CI122" s="847"/>
      <c r="CJ122" s="847"/>
      <c r="CK122" s="869"/>
      <c r="CL122" s="855"/>
      <c r="CM122" s="855"/>
      <c r="CN122" s="855"/>
      <c r="CO122" s="856"/>
      <c r="CP122" s="835" t="s">
        <v>488</v>
      </c>
      <c r="CQ122" s="836"/>
      <c r="CR122" s="836"/>
      <c r="CS122" s="836"/>
      <c r="CT122" s="836"/>
      <c r="CU122" s="836"/>
      <c r="CV122" s="836"/>
      <c r="CW122" s="836"/>
      <c r="CX122" s="836"/>
      <c r="CY122" s="836"/>
      <c r="CZ122" s="836"/>
      <c r="DA122" s="836"/>
      <c r="DB122" s="836"/>
      <c r="DC122" s="836"/>
      <c r="DD122" s="836"/>
      <c r="DE122" s="836"/>
      <c r="DF122" s="837"/>
      <c r="DG122" s="789" t="s">
        <v>130</v>
      </c>
      <c r="DH122" s="790"/>
      <c r="DI122" s="790"/>
      <c r="DJ122" s="790"/>
      <c r="DK122" s="790"/>
      <c r="DL122" s="790" t="s">
        <v>486</v>
      </c>
      <c r="DM122" s="790"/>
      <c r="DN122" s="790"/>
      <c r="DO122" s="790"/>
      <c r="DP122" s="790"/>
      <c r="DQ122" s="790" t="s">
        <v>480</v>
      </c>
      <c r="DR122" s="790"/>
      <c r="DS122" s="790"/>
      <c r="DT122" s="790"/>
      <c r="DU122" s="790"/>
      <c r="DV122" s="796" t="s">
        <v>489</v>
      </c>
      <c r="DW122" s="796"/>
      <c r="DX122" s="796"/>
      <c r="DY122" s="796"/>
      <c r="DZ122" s="797"/>
    </row>
    <row r="123" spans="1:130" s="230" customFormat="1" ht="26.25" customHeight="1" x14ac:dyDescent="0.15">
      <c r="A123" s="820"/>
      <c r="B123" s="821"/>
      <c r="C123" s="817" t="s">
        <v>465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486</v>
      </c>
      <c r="AB123" s="780"/>
      <c r="AC123" s="780"/>
      <c r="AD123" s="780"/>
      <c r="AE123" s="781"/>
      <c r="AF123" s="782" t="s">
        <v>485</v>
      </c>
      <c r="AG123" s="780"/>
      <c r="AH123" s="780"/>
      <c r="AI123" s="780"/>
      <c r="AJ123" s="781"/>
      <c r="AK123" s="782" t="s">
        <v>484</v>
      </c>
      <c r="AL123" s="780"/>
      <c r="AM123" s="780"/>
      <c r="AN123" s="780"/>
      <c r="AO123" s="781"/>
      <c r="AP123" s="824" t="s">
        <v>131</v>
      </c>
      <c r="AQ123" s="825"/>
      <c r="AR123" s="825"/>
      <c r="AS123" s="825"/>
      <c r="AT123" s="826"/>
      <c r="AU123" s="886"/>
      <c r="AV123" s="887"/>
      <c r="AW123" s="887"/>
      <c r="AX123" s="887"/>
      <c r="AY123" s="887"/>
      <c r="AZ123" s="251" t="s">
        <v>190</v>
      </c>
      <c r="BA123" s="251"/>
      <c r="BB123" s="251"/>
      <c r="BC123" s="251"/>
      <c r="BD123" s="251"/>
      <c r="BE123" s="251"/>
      <c r="BF123" s="251"/>
      <c r="BG123" s="251"/>
      <c r="BH123" s="251"/>
      <c r="BI123" s="251"/>
      <c r="BJ123" s="251"/>
      <c r="BK123" s="251"/>
      <c r="BL123" s="251"/>
      <c r="BM123" s="251"/>
      <c r="BN123" s="251"/>
      <c r="BO123" s="877" t="s">
        <v>490</v>
      </c>
      <c r="BP123" s="878"/>
      <c r="BQ123" s="832">
        <v>43917395</v>
      </c>
      <c r="BR123" s="833"/>
      <c r="BS123" s="833"/>
      <c r="BT123" s="833"/>
      <c r="BU123" s="833"/>
      <c r="BV123" s="833">
        <v>45278763</v>
      </c>
      <c r="BW123" s="833"/>
      <c r="BX123" s="833"/>
      <c r="BY123" s="833"/>
      <c r="BZ123" s="833"/>
      <c r="CA123" s="833">
        <v>43847669</v>
      </c>
      <c r="CB123" s="833"/>
      <c r="CC123" s="833"/>
      <c r="CD123" s="833"/>
      <c r="CE123" s="833"/>
      <c r="CF123" s="748"/>
      <c r="CG123" s="749"/>
      <c r="CH123" s="749"/>
      <c r="CI123" s="749"/>
      <c r="CJ123" s="834"/>
      <c r="CK123" s="869"/>
      <c r="CL123" s="855"/>
      <c r="CM123" s="855"/>
      <c r="CN123" s="855"/>
      <c r="CO123" s="856"/>
      <c r="CP123" s="835" t="s">
        <v>491</v>
      </c>
      <c r="CQ123" s="836"/>
      <c r="CR123" s="836"/>
      <c r="CS123" s="836"/>
      <c r="CT123" s="836"/>
      <c r="CU123" s="836"/>
      <c r="CV123" s="836"/>
      <c r="CW123" s="836"/>
      <c r="CX123" s="836"/>
      <c r="CY123" s="836"/>
      <c r="CZ123" s="836"/>
      <c r="DA123" s="836"/>
      <c r="DB123" s="836"/>
      <c r="DC123" s="836"/>
      <c r="DD123" s="836"/>
      <c r="DE123" s="836"/>
      <c r="DF123" s="837"/>
      <c r="DG123" s="779" t="s">
        <v>492</v>
      </c>
      <c r="DH123" s="780"/>
      <c r="DI123" s="780"/>
      <c r="DJ123" s="780"/>
      <c r="DK123" s="781"/>
      <c r="DL123" s="782" t="s">
        <v>481</v>
      </c>
      <c r="DM123" s="780"/>
      <c r="DN123" s="780"/>
      <c r="DO123" s="780"/>
      <c r="DP123" s="781"/>
      <c r="DQ123" s="782" t="s">
        <v>130</v>
      </c>
      <c r="DR123" s="780"/>
      <c r="DS123" s="780"/>
      <c r="DT123" s="780"/>
      <c r="DU123" s="781"/>
      <c r="DV123" s="824" t="s">
        <v>130</v>
      </c>
      <c r="DW123" s="825"/>
      <c r="DX123" s="825"/>
      <c r="DY123" s="825"/>
      <c r="DZ123" s="826"/>
    </row>
    <row r="124" spans="1:130" s="230" customFormat="1" ht="26.25" customHeight="1" thickBot="1" x14ac:dyDescent="0.2">
      <c r="A124" s="820"/>
      <c r="B124" s="821"/>
      <c r="C124" s="817" t="s">
        <v>468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130</v>
      </c>
      <c r="AB124" s="780"/>
      <c r="AC124" s="780"/>
      <c r="AD124" s="780"/>
      <c r="AE124" s="781"/>
      <c r="AF124" s="782" t="s">
        <v>130</v>
      </c>
      <c r="AG124" s="780"/>
      <c r="AH124" s="780"/>
      <c r="AI124" s="780"/>
      <c r="AJ124" s="781"/>
      <c r="AK124" s="782" t="s">
        <v>480</v>
      </c>
      <c r="AL124" s="780"/>
      <c r="AM124" s="780"/>
      <c r="AN124" s="780"/>
      <c r="AO124" s="781"/>
      <c r="AP124" s="824" t="s">
        <v>130</v>
      </c>
      <c r="AQ124" s="825"/>
      <c r="AR124" s="825"/>
      <c r="AS124" s="825"/>
      <c r="AT124" s="826"/>
      <c r="AU124" s="827" t="s">
        <v>493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31.5</v>
      </c>
      <c r="BR124" s="831"/>
      <c r="BS124" s="831"/>
      <c r="BT124" s="831"/>
      <c r="BU124" s="831"/>
      <c r="BV124" s="831">
        <v>27.9</v>
      </c>
      <c r="BW124" s="831"/>
      <c r="BX124" s="831"/>
      <c r="BY124" s="831"/>
      <c r="BZ124" s="831"/>
      <c r="CA124" s="831">
        <v>31.8</v>
      </c>
      <c r="CB124" s="831"/>
      <c r="CC124" s="831"/>
      <c r="CD124" s="831"/>
      <c r="CE124" s="831"/>
      <c r="CF124" s="726"/>
      <c r="CG124" s="727"/>
      <c r="CH124" s="727"/>
      <c r="CI124" s="727"/>
      <c r="CJ124" s="862"/>
      <c r="CK124" s="870"/>
      <c r="CL124" s="870"/>
      <c r="CM124" s="870"/>
      <c r="CN124" s="870"/>
      <c r="CO124" s="871"/>
      <c r="CP124" s="835" t="s">
        <v>494</v>
      </c>
      <c r="CQ124" s="836"/>
      <c r="CR124" s="836"/>
      <c r="CS124" s="836"/>
      <c r="CT124" s="836"/>
      <c r="CU124" s="836"/>
      <c r="CV124" s="836"/>
      <c r="CW124" s="836"/>
      <c r="CX124" s="836"/>
      <c r="CY124" s="836"/>
      <c r="CZ124" s="836"/>
      <c r="DA124" s="836"/>
      <c r="DB124" s="836"/>
      <c r="DC124" s="836"/>
      <c r="DD124" s="836"/>
      <c r="DE124" s="836"/>
      <c r="DF124" s="837"/>
      <c r="DG124" s="763" t="s">
        <v>130</v>
      </c>
      <c r="DH124" s="764"/>
      <c r="DI124" s="764"/>
      <c r="DJ124" s="764"/>
      <c r="DK124" s="765"/>
      <c r="DL124" s="766" t="s">
        <v>481</v>
      </c>
      <c r="DM124" s="764"/>
      <c r="DN124" s="764"/>
      <c r="DO124" s="764"/>
      <c r="DP124" s="765"/>
      <c r="DQ124" s="766" t="s">
        <v>481</v>
      </c>
      <c r="DR124" s="764"/>
      <c r="DS124" s="764"/>
      <c r="DT124" s="764"/>
      <c r="DU124" s="765"/>
      <c r="DV124" s="848" t="s">
        <v>130</v>
      </c>
      <c r="DW124" s="849"/>
      <c r="DX124" s="849"/>
      <c r="DY124" s="849"/>
      <c r="DZ124" s="850"/>
    </row>
    <row r="125" spans="1:130" s="230" customFormat="1" ht="26.25" customHeight="1" x14ac:dyDescent="0.15">
      <c r="A125" s="820"/>
      <c r="B125" s="821"/>
      <c r="C125" s="817" t="s">
        <v>470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480</v>
      </c>
      <c r="AB125" s="780"/>
      <c r="AC125" s="780"/>
      <c r="AD125" s="780"/>
      <c r="AE125" s="781"/>
      <c r="AF125" s="782" t="s">
        <v>130</v>
      </c>
      <c r="AG125" s="780"/>
      <c r="AH125" s="780"/>
      <c r="AI125" s="780"/>
      <c r="AJ125" s="781"/>
      <c r="AK125" s="782" t="s">
        <v>481</v>
      </c>
      <c r="AL125" s="780"/>
      <c r="AM125" s="780"/>
      <c r="AN125" s="780"/>
      <c r="AO125" s="781"/>
      <c r="AP125" s="824" t="s">
        <v>473</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495</v>
      </c>
      <c r="CL125" s="852"/>
      <c r="CM125" s="852"/>
      <c r="CN125" s="852"/>
      <c r="CO125" s="853"/>
      <c r="CP125" s="860" t="s">
        <v>496</v>
      </c>
      <c r="CQ125" s="810"/>
      <c r="CR125" s="810"/>
      <c r="CS125" s="810"/>
      <c r="CT125" s="810"/>
      <c r="CU125" s="810"/>
      <c r="CV125" s="810"/>
      <c r="CW125" s="810"/>
      <c r="CX125" s="810"/>
      <c r="CY125" s="810"/>
      <c r="CZ125" s="810"/>
      <c r="DA125" s="810"/>
      <c r="DB125" s="810"/>
      <c r="DC125" s="810"/>
      <c r="DD125" s="810"/>
      <c r="DE125" s="810"/>
      <c r="DF125" s="811"/>
      <c r="DG125" s="861" t="s">
        <v>481</v>
      </c>
      <c r="DH125" s="842"/>
      <c r="DI125" s="842"/>
      <c r="DJ125" s="842"/>
      <c r="DK125" s="842"/>
      <c r="DL125" s="842" t="s">
        <v>130</v>
      </c>
      <c r="DM125" s="842"/>
      <c r="DN125" s="842"/>
      <c r="DO125" s="842"/>
      <c r="DP125" s="842"/>
      <c r="DQ125" s="842" t="s">
        <v>481</v>
      </c>
      <c r="DR125" s="842"/>
      <c r="DS125" s="842"/>
      <c r="DT125" s="842"/>
      <c r="DU125" s="842"/>
      <c r="DV125" s="843" t="s">
        <v>130</v>
      </c>
      <c r="DW125" s="843"/>
      <c r="DX125" s="843"/>
      <c r="DY125" s="843"/>
      <c r="DZ125" s="844"/>
    </row>
    <row r="126" spans="1:130" s="230" customFormat="1" ht="26.25" customHeight="1" thickBot="1" x14ac:dyDescent="0.2">
      <c r="A126" s="820"/>
      <c r="B126" s="821"/>
      <c r="C126" s="817" t="s">
        <v>472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473</v>
      </c>
      <c r="AB126" s="780"/>
      <c r="AC126" s="780"/>
      <c r="AD126" s="780"/>
      <c r="AE126" s="781"/>
      <c r="AF126" s="782" t="s">
        <v>481</v>
      </c>
      <c r="AG126" s="780"/>
      <c r="AH126" s="780"/>
      <c r="AI126" s="780"/>
      <c r="AJ126" s="781"/>
      <c r="AK126" s="782" t="s">
        <v>480</v>
      </c>
      <c r="AL126" s="780"/>
      <c r="AM126" s="780"/>
      <c r="AN126" s="780"/>
      <c r="AO126" s="781"/>
      <c r="AP126" s="824" t="s">
        <v>130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497</v>
      </c>
      <c r="CQ126" s="752"/>
      <c r="CR126" s="752"/>
      <c r="CS126" s="752"/>
      <c r="CT126" s="752"/>
      <c r="CU126" s="752"/>
      <c r="CV126" s="752"/>
      <c r="CW126" s="752"/>
      <c r="CX126" s="752"/>
      <c r="CY126" s="752"/>
      <c r="CZ126" s="752"/>
      <c r="DA126" s="752"/>
      <c r="DB126" s="752"/>
      <c r="DC126" s="752"/>
      <c r="DD126" s="752"/>
      <c r="DE126" s="752"/>
      <c r="DF126" s="753"/>
      <c r="DG126" s="789" t="s">
        <v>489</v>
      </c>
      <c r="DH126" s="790"/>
      <c r="DI126" s="790"/>
      <c r="DJ126" s="790"/>
      <c r="DK126" s="790"/>
      <c r="DL126" s="790" t="s">
        <v>498</v>
      </c>
      <c r="DM126" s="790"/>
      <c r="DN126" s="790"/>
      <c r="DO126" s="790"/>
      <c r="DP126" s="790"/>
      <c r="DQ126" s="790" t="s">
        <v>492</v>
      </c>
      <c r="DR126" s="790"/>
      <c r="DS126" s="790"/>
      <c r="DT126" s="790"/>
      <c r="DU126" s="790"/>
      <c r="DV126" s="796" t="s">
        <v>480</v>
      </c>
      <c r="DW126" s="796"/>
      <c r="DX126" s="796"/>
      <c r="DY126" s="796"/>
      <c r="DZ126" s="797"/>
    </row>
    <row r="127" spans="1:130" s="230" customFormat="1" ht="26.25" customHeight="1" x14ac:dyDescent="0.15">
      <c r="A127" s="822"/>
      <c r="B127" s="823"/>
      <c r="C127" s="838" t="s">
        <v>499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492</v>
      </c>
      <c r="AB127" s="780"/>
      <c r="AC127" s="780"/>
      <c r="AD127" s="780"/>
      <c r="AE127" s="781"/>
      <c r="AF127" s="782" t="s">
        <v>481</v>
      </c>
      <c r="AG127" s="780"/>
      <c r="AH127" s="780"/>
      <c r="AI127" s="780"/>
      <c r="AJ127" s="781"/>
      <c r="AK127" s="782" t="s">
        <v>473</v>
      </c>
      <c r="AL127" s="780"/>
      <c r="AM127" s="780"/>
      <c r="AN127" s="780"/>
      <c r="AO127" s="781"/>
      <c r="AP127" s="824" t="s">
        <v>130</v>
      </c>
      <c r="AQ127" s="825"/>
      <c r="AR127" s="825"/>
      <c r="AS127" s="825"/>
      <c r="AT127" s="826"/>
      <c r="AU127" s="232"/>
      <c r="AV127" s="232"/>
      <c r="AW127" s="232"/>
      <c r="AX127" s="841" t="s">
        <v>500</v>
      </c>
      <c r="AY127" s="814"/>
      <c r="AZ127" s="814"/>
      <c r="BA127" s="814"/>
      <c r="BB127" s="814"/>
      <c r="BC127" s="814"/>
      <c r="BD127" s="814"/>
      <c r="BE127" s="815"/>
      <c r="BF127" s="813" t="s">
        <v>501</v>
      </c>
      <c r="BG127" s="814"/>
      <c r="BH127" s="814"/>
      <c r="BI127" s="814"/>
      <c r="BJ127" s="814"/>
      <c r="BK127" s="814"/>
      <c r="BL127" s="815"/>
      <c r="BM127" s="813" t="s">
        <v>502</v>
      </c>
      <c r="BN127" s="814"/>
      <c r="BO127" s="814"/>
      <c r="BP127" s="814"/>
      <c r="BQ127" s="814"/>
      <c r="BR127" s="814"/>
      <c r="BS127" s="815"/>
      <c r="BT127" s="813" t="s">
        <v>503</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504</v>
      </c>
      <c r="CQ127" s="752"/>
      <c r="CR127" s="752"/>
      <c r="CS127" s="752"/>
      <c r="CT127" s="752"/>
      <c r="CU127" s="752"/>
      <c r="CV127" s="752"/>
      <c r="CW127" s="752"/>
      <c r="CX127" s="752"/>
      <c r="CY127" s="752"/>
      <c r="CZ127" s="752"/>
      <c r="DA127" s="752"/>
      <c r="DB127" s="752"/>
      <c r="DC127" s="752"/>
      <c r="DD127" s="752"/>
      <c r="DE127" s="752"/>
      <c r="DF127" s="753"/>
      <c r="DG127" s="789" t="s">
        <v>486</v>
      </c>
      <c r="DH127" s="790"/>
      <c r="DI127" s="790"/>
      <c r="DJ127" s="790"/>
      <c r="DK127" s="790"/>
      <c r="DL127" s="790" t="s">
        <v>481</v>
      </c>
      <c r="DM127" s="790"/>
      <c r="DN127" s="790"/>
      <c r="DO127" s="790"/>
      <c r="DP127" s="790"/>
      <c r="DQ127" s="790" t="s">
        <v>480</v>
      </c>
      <c r="DR127" s="790"/>
      <c r="DS127" s="790"/>
      <c r="DT127" s="790"/>
      <c r="DU127" s="790"/>
      <c r="DV127" s="796" t="s">
        <v>481</v>
      </c>
      <c r="DW127" s="796"/>
      <c r="DX127" s="796"/>
      <c r="DY127" s="796"/>
      <c r="DZ127" s="797"/>
    </row>
    <row r="128" spans="1:130" s="230" customFormat="1" ht="26.25" customHeight="1" thickBot="1" x14ac:dyDescent="0.2">
      <c r="A128" s="798" t="s">
        <v>505</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506</v>
      </c>
      <c r="X128" s="800"/>
      <c r="Y128" s="800"/>
      <c r="Z128" s="801"/>
      <c r="AA128" s="802">
        <v>128243</v>
      </c>
      <c r="AB128" s="803"/>
      <c r="AC128" s="803"/>
      <c r="AD128" s="803"/>
      <c r="AE128" s="804"/>
      <c r="AF128" s="805">
        <v>127824</v>
      </c>
      <c r="AG128" s="803"/>
      <c r="AH128" s="803"/>
      <c r="AI128" s="803"/>
      <c r="AJ128" s="804"/>
      <c r="AK128" s="805">
        <v>121893</v>
      </c>
      <c r="AL128" s="803"/>
      <c r="AM128" s="803"/>
      <c r="AN128" s="803"/>
      <c r="AO128" s="804"/>
      <c r="AP128" s="806"/>
      <c r="AQ128" s="807"/>
      <c r="AR128" s="807"/>
      <c r="AS128" s="807"/>
      <c r="AT128" s="808"/>
      <c r="AU128" s="232"/>
      <c r="AV128" s="232"/>
      <c r="AW128" s="232"/>
      <c r="AX128" s="809" t="s">
        <v>507</v>
      </c>
      <c r="AY128" s="810"/>
      <c r="AZ128" s="810"/>
      <c r="BA128" s="810"/>
      <c r="BB128" s="810"/>
      <c r="BC128" s="810"/>
      <c r="BD128" s="810"/>
      <c r="BE128" s="811"/>
      <c r="BF128" s="786" t="s">
        <v>492</v>
      </c>
      <c r="BG128" s="787"/>
      <c r="BH128" s="787"/>
      <c r="BI128" s="787"/>
      <c r="BJ128" s="787"/>
      <c r="BK128" s="787"/>
      <c r="BL128" s="812"/>
      <c r="BM128" s="786">
        <v>11.71</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508</v>
      </c>
      <c r="CQ128" s="730"/>
      <c r="CR128" s="730"/>
      <c r="CS128" s="730"/>
      <c r="CT128" s="730"/>
      <c r="CU128" s="730"/>
      <c r="CV128" s="730"/>
      <c r="CW128" s="730"/>
      <c r="CX128" s="730"/>
      <c r="CY128" s="730"/>
      <c r="CZ128" s="730"/>
      <c r="DA128" s="730"/>
      <c r="DB128" s="730"/>
      <c r="DC128" s="730"/>
      <c r="DD128" s="730"/>
      <c r="DE128" s="730"/>
      <c r="DF128" s="731"/>
      <c r="DG128" s="792">
        <v>666</v>
      </c>
      <c r="DH128" s="793"/>
      <c r="DI128" s="793"/>
      <c r="DJ128" s="793"/>
      <c r="DK128" s="793"/>
      <c r="DL128" s="793" t="s">
        <v>485</v>
      </c>
      <c r="DM128" s="793"/>
      <c r="DN128" s="793"/>
      <c r="DO128" s="793"/>
      <c r="DP128" s="793"/>
      <c r="DQ128" s="793" t="s">
        <v>131</v>
      </c>
      <c r="DR128" s="793"/>
      <c r="DS128" s="793"/>
      <c r="DT128" s="793"/>
      <c r="DU128" s="793"/>
      <c r="DV128" s="794" t="s">
        <v>480</v>
      </c>
      <c r="DW128" s="794"/>
      <c r="DX128" s="794"/>
      <c r="DY128" s="794"/>
      <c r="DZ128" s="795"/>
    </row>
    <row r="129" spans="1:131" s="230"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509</v>
      </c>
      <c r="X129" s="777"/>
      <c r="Y129" s="777"/>
      <c r="Z129" s="778"/>
      <c r="AA129" s="779">
        <v>30401139</v>
      </c>
      <c r="AB129" s="780"/>
      <c r="AC129" s="780"/>
      <c r="AD129" s="780"/>
      <c r="AE129" s="781"/>
      <c r="AF129" s="782">
        <v>32420575</v>
      </c>
      <c r="AG129" s="780"/>
      <c r="AH129" s="780"/>
      <c r="AI129" s="780"/>
      <c r="AJ129" s="781"/>
      <c r="AK129" s="782">
        <v>32187220</v>
      </c>
      <c r="AL129" s="780"/>
      <c r="AM129" s="780"/>
      <c r="AN129" s="780"/>
      <c r="AO129" s="781"/>
      <c r="AP129" s="783"/>
      <c r="AQ129" s="784"/>
      <c r="AR129" s="784"/>
      <c r="AS129" s="784"/>
      <c r="AT129" s="785"/>
      <c r="AU129" s="233"/>
      <c r="AV129" s="233"/>
      <c r="AW129" s="233"/>
      <c r="AX129" s="751" t="s">
        <v>510</v>
      </c>
      <c r="AY129" s="752"/>
      <c r="AZ129" s="752"/>
      <c r="BA129" s="752"/>
      <c r="BB129" s="752"/>
      <c r="BC129" s="752"/>
      <c r="BD129" s="752"/>
      <c r="BE129" s="753"/>
      <c r="BF129" s="770" t="s">
        <v>130</v>
      </c>
      <c r="BG129" s="771"/>
      <c r="BH129" s="771"/>
      <c r="BI129" s="771"/>
      <c r="BJ129" s="771"/>
      <c r="BK129" s="771"/>
      <c r="BL129" s="772"/>
      <c r="BM129" s="770">
        <v>16.71</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511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512</v>
      </c>
      <c r="X130" s="777"/>
      <c r="Y130" s="777"/>
      <c r="Z130" s="778"/>
      <c r="AA130" s="779">
        <v>2661081</v>
      </c>
      <c r="AB130" s="780"/>
      <c r="AC130" s="780"/>
      <c r="AD130" s="780"/>
      <c r="AE130" s="781"/>
      <c r="AF130" s="782">
        <v>2684147</v>
      </c>
      <c r="AG130" s="780"/>
      <c r="AH130" s="780"/>
      <c r="AI130" s="780"/>
      <c r="AJ130" s="781"/>
      <c r="AK130" s="782">
        <v>2624319</v>
      </c>
      <c r="AL130" s="780"/>
      <c r="AM130" s="780"/>
      <c r="AN130" s="780"/>
      <c r="AO130" s="781"/>
      <c r="AP130" s="783"/>
      <c r="AQ130" s="784"/>
      <c r="AR130" s="784"/>
      <c r="AS130" s="784"/>
      <c r="AT130" s="785"/>
      <c r="AU130" s="233"/>
      <c r="AV130" s="233"/>
      <c r="AW130" s="233"/>
      <c r="AX130" s="751" t="s">
        <v>513</v>
      </c>
      <c r="AY130" s="752"/>
      <c r="AZ130" s="752"/>
      <c r="BA130" s="752"/>
      <c r="BB130" s="752"/>
      <c r="BC130" s="752"/>
      <c r="BD130" s="752"/>
      <c r="BE130" s="753"/>
      <c r="BF130" s="754">
        <v>5.6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514</v>
      </c>
      <c r="X131" s="761"/>
      <c r="Y131" s="761"/>
      <c r="Z131" s="762"/>
      <c r="AA131" s="763">
        <v>27740058</v>
      </c>
      <c r="AB131" s="764"/>
      <c r="AC131" s="764"/>
      <c r="AD131" s="764"/>
      <c r="AE131" s="765"/>
      <c r="AF131" s="766">
        <v>29736428</v>
      </c>
      <c r="AG131" s="764"/>
      <c r="AH131" s="764"/>
      <c r="AI131" s="764"/>
      <c r="AJ131" s="765"/>
      <c r="AK131" s="766">
        <v>29562901</v>
      </c>
      <c r="AL131" s="764"/>
      <c r="AM131" s="764"/>
      <c r="AN131" s="764"/>
      <c r="AO131" s="765"/>
      <c r="AP131" s="767"/>
      <c r="AQ131" s="768"/>
      <c r="AR131" s="768"/>
      <c r="AS131" s="768"/>
      <c r="AT131" s="769"/>
      <c r="AU131" s="233"/>
      <c r="AV131" s="233"/>
      <c r="AW131" s="233"/>
      <c r="AX131" s="729" t="s">
        <v>515</v>
      </c>
      <c r="AY131" s="730"/>
      <c r="AZ131" s="730"/>
      <c r="BA131" s="730"/>
      <c r="BB131" s="730"/>
      <c r="BC131" s="730"/>
      <c r="BD131" s="730"/>
      <c r="BE131" s="731"/>
      <c r="BF131" s="732">
        <v>31.8</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516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517</v>
      </c>
      <c r="W132" s="742"/>
      <c r="X132" s="742"/>
      <c r="Y132" s="742"/>
      <c r="Z132" s="743"/>
      <c r="AA132" s="744">
        <v>6.033538214</v>
      </c>
      <c r="AB132" s="745"/>
      <c r="AC132" s="745"/>
      <c r="AD132" s="745"/>
      <c r="AE132" s="746"/>
      <c r="AF132" s="747">
        <v>5.41109376</v>
      </c>
      <c r="AG132" s="745"/>
      <c r="AH132" s="745"/>
      <c r="AI132" s="745"/>
      <c r="AJ132" s="746"/>
      <c r="AK132" s="747">
        <v>5.5741315780000003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518</v>
      </c>
      <c r="W133" s="721"/>
      <c r="X133" s="721"/>
      <c r="Y133" s="721"/>
      <c r="Z133" s="722"/>
      <c r="AA133" s="723">
        <v>6.2</v>
      </c>
      <c r="AB133" s="724"/>
      <c r="AC133" s="724"/>
      <c r="AD133" s="724"/>
      <c r="AE133" s="725"/>
      <c r="AF133" s="723">
        <v>5.9</v>
      </c>
      <c r="AG133" s="724"/>
      <c r="AH133" s="724"/>
      <c r="AI133" s="724"/>
      <c r="AJ133" s="725"/>
      <c r="AK133" s="723">
        <v>5.6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VFtvDRXvOmlftkLtZ6OU6DTrmiixoC3v5Xz3Gw2uASdcHz6Q9WNj9G5+wfvjJbVgPfgTAhW51PU8BQRpnDNw8w==" saltValue="14Qs7ueBCByZw53tV7iAO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AHGHmJqhcJiUPj2LgoQST44B+Vx2fMfEULPqKXgBZdMLASm6ZEgv/d1w45hgI7W6nsOBJ/6hWBExpdZQpX7qxA==" saltValue="GgrzLOztqahEAdkEPIHoe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PqVchSiMx6Kup/1xEoNrWSOcFunSshm54Ubm/WHDd8yrzBIp+a8eeRJXk8cPT3aSEFLBO6tuZ7+d/B/BdkWlA==" saltValue="peNW9BHJ6h+BiBn95e/22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520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522</v>
      </c>
      <c r="AP7" s="272"/>
      <c r="AQ7" s="273" t="s">
        <v>523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524</v>
      </c>
      <c r="AQ8" s="279" t="s">
        <v>525</v>
      </c>
      <c r="AR8" s="280" t="s">
        <v>526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527</v>
      </c>
      <c r="AL9" s="1131"/>
      <c r="AM9" s="1131"/>
      <c r="AN9" s="1132"/>
      <c r="AO9" s="281">
        <v>9196799</v>
      </c>
      <c r="AP9" s="281">
        <v>64458</v>
      </c>
      <c r="AQ9" s="282">
        <v>62374</v>
      </c>
      <c r="AR9" s="283">
        <v>3.3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528</v>
      </c>
      <c r="AL10" s="1131"/>
      <c r="AM10" s="1131"/>
      <c r="AN10" s="1132"/>
      <c r="AO10" s="284">
        <v>202137</v>
      </c>
      <c r="AP10" s="284">
        <v>1417</v>
      </c>
      <c r="AQ10" s="285">
        <v>4230</v>
      </c>
      <c r="AR10" s="286">
        <v>-66.5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529</v>
      </c>
      <c r="AL11" s="1131"/>
      <c r="AM11" s="1131"/>
      <c r="AN11" s="1132"/>
      <c r="AO11" s="284">
        <v>44685</v>
      </c>
      <c r="AP11" s="284">
        <v>313</v>
      </c>
      <c r="AQ11" s="285">
        <v>601</v>
      </c>
      <c r="AR11" s="286">
        <v>-47.9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530</v>
      </c>
      <c r="AL12" s="1131"/>
      <c r="AM12" s="1131"/>
      <c r="AN12" s="1132"/>
      <c r="AO12" s="284" t="s">
        <v>531</v>
      </c>
      <c r="AP12" s="284" t="s">
        <v>531</v>
      </c>
      <c r="AQ12" s="285">
        <v>13</v>
      </c>
      <c r="AR12" s="286" t="s">
        <v>531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532</v>
      </c>
      <c r="AL13" s="1131"/>
      <c r="AM13" s="1131"/>
      <c r="AN13" s="1132"/>
      <c r="AO13" s="284">
        <v>647502</v>
      </c>
      <c r="AP13" s="284">
        <v>4538</v>
      </c>
      <c r="AQ13" s="285">
        <v>2559</v>
      </c>
      <c r="AR13" s="286">
        <v>77.3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533</v>
      </c>
      <c r="AL14" s="1131"/>
      <c r="AM14" s="1131"/>
      <c r="AN14" s="1132"/>
      <c r="AO14" s="284">
        <v>188517</v>
      </c>
      <c r="AP14" s="284">
        <v>1321</v>
      </c>
      <c r="AQ14" s="285">
        <v>1133</v>
      </c>
      <c r="AR14" s="286">
        <v>16.600000000000001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534</v>
      </c>
      <c r="AL15" s="1134"/>
      <c r="AM15" s="1134"/>
      <c r="AN15" s="1135"/>
      <c r="AO15" s="284">
        <v>-306075</v>
      </c>
      <c r="AP15" s="284">
        <v>-2145</v>
      </c>
      <c r="AQ15" s="285">
        <v>-4006</v>
      </c>
      <c r="AR15" s="286">
        <v>-46.5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190</v>
      </c>
      <c r="AL16" s="1134"/>
      <c r="AM16" s="1134"/>
      <c r="AN16" s="1135"/>
      <c r="AO16" s="284">
        <v>9973565</v>
      </c>
      <c r="AP16" s="284">
        <v>69902</v>
      </c>
      <c r="AQ16" s="285">
        <v>66904</v>
      </c>
      <c r="AR16" s="286">
        <v>4.5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536</v>
      </c>
      <c r="AP20" s="293" t="s">
        <v>537</v>
      </c>
      <c r="AQ20" s="294" t="s">
        <v>538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539</v>
      </c>
      <c r="AL21" s="1137"/>
      <c r="AM21" s="1137"/>
      <c r="AN21" s="1138"/>
      <c r="AO21" s="297">
        <v>6.32</v>
      </c>
      <c r="AP21" s="298">
        <v>6.16</v>
      </c>
      <c r="AQ21" s="299">
        <v>0.16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540</v>
      </c>
      <c r="AL22" s="1137"/>
      <c r="AM22" s="1137"/>
      <c r="AN22" s="1138"/>
      <c r="AO22" s="302">
        <v>95.9</v>
      </c>
      <c r="AP22" s="303">
        <v>98.9</v>
      </c>
      <c r="AQ22" s="304">
        <v>-3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541</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542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522</v>
      </c>
      <c r="AP30" s="272"/>
      <c r="AQ30" s="273" t="s">
        <v>523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524</v>
      </c>
      <c r="AQ31" s="279" t="s">
        <v>525</v>
      </c>
      <c r="AR31" s="280" t="s">
        <v>526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544</v>
      </c>
      <c r="AL32" s="1121"/>
      <c r="AM32" s="1121"/>
      <c r="AN32" s="1122"/>
      <c r="AO32" s="312">
        <v>3517044</v>
      </c>
      <c r="AP32" s="312">
        <v>24650</v>
      </c>
      <c r="AQ32" s="313">
        <v>33699</v>
      </c>
      <c r="AR32" s="314">
        <v>-26.9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545</v>
      </c>
      <c r="AL33" s="1121"/>
      <c r="AM33" s="1121"/>
      <c r="AN33" s="1122"/>
      <c r="AO33" s="312" t="s">
        <v>531</v>
      </c>
      <c r="AP33" s="312" t="s">
        <v>531</v>
      </c>
      <c r="AQ33" s="313" t="s">
        <v>531</v>
      </c>
      <c r="AR33" s="314" t="s">
        <v>531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546</v>
      </c>
      <c r="AL34" s="1121"/>
      <c r="AM34" s="1121"/>
      <c r="AN34" s="1122"/>
      <c r="AO34" s="312" t="s">
        <v>531</v>
      </c>
      <c r="AP34" s="312" t="s">
        <v>531</v>
      </c>
      <c r="AQ34" s="313">
        <v>23</v>
      </c>
      <c r="AR34" s="314" t="s">
        <v>531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547</v>
      </c>
      <c r="AL35" s="1121"/>
      <c r="AM35" s="1121"/>
      <c r="AN35" s="1122"/>
      <c r="AO35" s="312">
        <v>466732</v>
      </c>
      <c r="AP35" s="312">
        <v>3271</v>
      </c>
      <c r="AQ35" s="313">
        <v>5771</v>
      </c>
      <c r="AR35" s="314">
        <v>-43.3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548</v>
      </c>
      <c r="AL36" s="1121"/>
      <c r="AM36" s="1121"/>
      <c r="AN36" s="1122"/>
      <c r="AO36" s="312">
        <v>410311</v>
      </c>
      <c r="AP36" s="312">
        <v>2876</v>
      </c>
      <c r="AQ36" s="313">
        <v>1158</v>
      </c>
      <c r="AR36" s="314">
        <v>148.4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549</v>
      </c>
      <c r="AL37" s="1121"/>
      <c r="AM37" s="1121"/>
      <c r="AN37" s="1122"/>
      <c r="AO37" s="312" t="s">
        <v>531</v>
      </c>
      <c r="AP37" s="312" t="s">
        <v>531</v>
      </c>
      <c r="AQ37" s="313">
        <v>631</v>
      </c>
      <c r="AR37" s="314" t="s">
        <v>531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550</v>
      </c>
      <c r="AL38" s="1124"/>
      <c r="AM38" s="1124"/>
      <c r="AN38" s="1125"/>
      <c r="AO38" s="315" t="s">
        <v>531</v>
      </c>
      <c r="AP38" s="315" t="s">
        <v>531</v>
      </c>
      <c r="AQ38" s="316">
        <v>0</v>
      </c>
      <c r="AR38" s="304" t="s">
        <v>531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551</v>
      </c>
      <c r="AL39" s="1124"/>
      <c r="AM39" s="1124"/>
      <c r="AN39" s="1125"/>
      <c r="AO39" s="312">
        <v>-121893</v>
      </c>
      <c r="AP39" s="312">
        <v>-854</v>
      </c>
      <c r="AQ39" s="313">
        <v>-6112</v>
      </c>
      <c r="AR39" s="314">
        <v>-86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552</v>
      </c>
      <c r="AL40" s="1121"/>
      <c r="AM40" s="1121"/>
      <c r="AN40" s="1122"/>
      <c r="AO40" s="312">
        <v>-2624319</v>
      </c>
      <c r="AP40" s="312">
        <v>-18393</v>
      </c>
      <c r="AQ40" s="313">
        <v>-25565</v>
      </c>
      <c r="AR40" s="314">
        <v>-28.1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306</v>
      </c>
      <c r="AL41" s="1127"/>
      <c r="AM41" s="1127"/>
      <c r="AN41" s="1128"/>
      <c r="AO41" s="312">
        <v>1647875</v>
      </c>
      <c r="AP41" s="312">
        <v>11550</v>
      </c>
      <c r="AQ41" s="313">
        <v>9604</v>
      </c>
      <c r="AR41" s="314">
        <v>20.3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553</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522</v>
      </c>
      <c r="AN49" s="1115" t="s">
        <v>556</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557</v>
      </c>
      <c r="AO50" s="329" t="s">
        <v>558</v>
      </c>
      <c r="AP50" s="330" t="s">
        <v>559</v>
      </c>
      <c r="AQ50" s="331" t="s">
        <v>560</v>
      </c>
      <c r="AR50" s="332" t="s">
        <v>561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562</v>
      </c>
      <c r="AL51" s="325"/>
      <c r="AM51" s="333">
        <v>10965976</v>
      </c>
      <c r="AN51" s="334">
        <v>77107</v>
      </c>
      <c r="AO51" s="335">
        <v>-15.7</v>
      </c>
      <c r="AP51" s="336">
        <v>66863</v>
      </c>
      <c r="AQ51" s="337">
        <v>-2.6</v>
      </c>
      <c r="AR51" s="338">
        <v>-13.1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563</v>
      </c>
      <c r="AM52" s="341">
        <v>2805685</v>
      </c>
      <c r="AN52" s="342">
        <v>19728</v>
      </c>
      <c r="AO52" s="343">
        <v>8.9</v>
      </c>
      <c r="AP52" s="344">
        <v>32770</v>
      </c>
      <c r="AQ52" s="345">
        <v>1.4</v>
      </c>
      <c r="AR52" s="346">
        <v>7.5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564</v>
      </c>
      <c r="AL53" s="325"/>
      <c r="AM53" s="333">
        <v>14435765</v>
      </c>
      <c r="AN53" s="334">
        <v>101208</v>
      </c>
      <c r="AO53" s="335">
        <v>31.3</v>
      </c>
      <c r="AP53" s="336">
        <v>72051</v>
      </c>
      <c r="AQ53" s="337">
        <v>7.8</v>
      </c>
      <c r="AR53" s="338">
        <v>23.5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563</v>
      </c>
      <c r="AM54" s="341">
        <v>3799179</v>
      </c>
      <c r="AN54" s="342">
        <v>26636</v>
      </c>
      <c r="AO54" s="343">
        <v>35</v>
      </c>
      <c r="AP54" s="344">
        <v>34140</v>
      </c>
      <c r="AQ54" s="345">
        <v>4.2</v>
      </c>
      <c r="AR54" s="346">
        <v>30.8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565</v>
      </c>
      <c r="AL55" s="325"/>
      <c r="AM55" s="333">
        <v>20467477</v>
      </c>
      <c r="AN55" s="334">
        <v>143156</v>
      </c>
      <c r="AO55" s="335">
        <v>41.4</v>
      </c>
      <c r="AP55" s="336">
        <v>72756</v>
      </c>
      <c r="AQ55" s="337">
        <v>1</v>
      </c>
      <c r="AR55" s="338">
        <v>40.4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563</v>
      </c>
      <c r="AM56" s="341">
        <v>4263640</v>
      </c>
      <c r="AN56" s="342">
        <v>29821</v>
      </c>
      <c r="AO56" s="343">
        <v>12</v>
      </c>
      <c r="AP56" s="344">
        <v>32117</v>
      </c>
      <c r="AQ56" s="345">
        <v>-5.9</v>
      </c>
      <c r="AR56" s="346">
        <v>17.899999999999999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566</v>
      </c>
      <c r="AL57" s="325"/>
      <c r="AM57" s="333">
        <v>13766447</v>
      </c>
      <c r="AN57" s="334">
        <v>96189</v>
      </c>
      <c r="AO57" s="335">
        <v>-32.799999999999997</v>
      </c>
      <c r="AP57" s="336">
        <v>43955</v>
      </c>
      <c r="AQ57" s="337">
        <v>-39.6</v>
      </c>
      <c r="AR57" s="338">
        <v>6.8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563</v>
      </c>
      <c r="AM58" s="341">
        <v>4624118</v>
      </c>
      <c r="AN58" s="342">
        <v>32310</v>
      </c>
      <c r="AO58" s="343">
        <v>8.3000000000000007</v>
      </c>
      <c r="AP58" s="344">
        <v>21318</v>
      </c>
      <c r="AQ58" s="345">
        <v>-33.6</v>
      </c>
      <c r="AR58" s="346">
        <v>41.9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567</v>
      </c>
      <c r="AL59" s="325"/>
      <c r="AM59" s="333">
        <v>9381636</v>
      </c>
      <c r="AN59" s="334">
        <v>65753</v>
      </c>
      <c r="AO59" s="335">
        <v>-31.6</v>
      </c>
      <c r="AP59" s="336">
        <v>41921</v>
      </c>
      <c r="AQ59" s="337">
        <v>-4.5999999999999996</v>
      </c>
      <c r="AR59" s="338">
        <v>-27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563</v>
      </c>
      <c r="AM60" s="341">
        <v>2507404</v>
      </c>
      <c r="AN60" s="342">
        <v>17574</v>
      </c>
      <c r="AO60" s="343">
        <v>-45.6</v>
      </c>
      <c r="AP60" s="344">
        <v>21655</v>
      </c>
      <c r="AQ60" s="345">
        <v>1.6</v>
      </c>
      <c r="AR60" s="346">
        <v>-47.2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568</v>
      </c>
      <c r="AL61" s="347"/>
      <c r="AM61" s="348">
        <v>13803460</v>
      </c>
      <c r="AN61" s="349">
        <v>96683</v>
      </c>
      <c r="AO61" s="350">
        <v>-1.5</v>
      </c>
      <c r="AP61" s="351">
        <v>59509</v>
      </c>
      <c r="AQ61" s="352">
        <v>-7.6</v>
      </c>
      <c r="AR61" s="338">
        <v>6.1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563</v>
      </c>
      <c r="AM62" s="341">
        <v>3600005</v>
      </c>
      <c r="AN62" s="342">
        <v>25214</v>
      </c>
      <c r="AO62" s="343">
        <v>3.7</v>
      </c>
      <c r="AP62" s="344">
        <v>28400</v>
      </c>
      <c r="AQ62" s="345">
        <v>-6.5</v>
      </c>
      <c r="AR62" s="346">
        <v>10.199999999999999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Z1ZRagdGf3Y4fNhmSLMyryULsZAERsUkoGj5wqhXbHGQ/dusUWTG5XfStAiXOF7mU20MGfO2aUeyBKOS9avpbg==" saltValue="/erqqCMbt70XZ1G1TpSJ1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570</v>
      </c>
    </row>
    <row r="120" spans="125:125" ht="13.5" hidden="1" customHeight="1" x14ac:dyDescent="0.15"/>
    <row r="121" spans="125:125" ht="13.5" hidden="1" customHeight="1" x14ac:dyDescent="0.15">
      <c r="DU121" s="259"/>
    </row>
  </sheetData>
  <sheetProtection algorithmName="SHA-512" hashValue="dZDC8Z7wK+xhrnx7Izq9ZOWuIIZcG65fLctdFeIBql0xxACrU/GBSo7ZrXiYyeSVyPKmew3w3l0ReZtmb4OKeQ==" saltValue="V7gMg2uUU2iJRu+lJ10+S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571</v>
      </c>
    </row>
  </sheetData>
  <sheetProtection algorithmName="SHA-512" hashValue="hVyn4BCJvpHTaXCQiwJsBZvBy7CaGZuiFxSxlAN4Vi4Gz1qT6FUCuvodRVQMteygODeZ0VoczEOjinDL7WXTug==" saltValue="0va0Da/brKvhxafeipiK7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572</v>
      </c>
      <c r="G46" s="8" t="s">
        <v>573</v>
      </c>
      <c r="H46" s="8" t="s">
        <v>574</v>
      </c>
      <c r="I46" s="8" t="s">
        <v>575</v>
      </c>
      <c r="J46" s="9" t="s">
        <v>576</v>
      </c>
    </row>
    <row r="47" spans="2:10" ht="57.75" customHeight="1" x14ac:dyDescent="0.15">
      <c r="B47" s="10"/>
      <c r="C47" s="1139" t="s">
        <v>3</v>
      </c>
      <c r="D47" s="1139"/>
      <c r="E47" s="1140"/>
      <c r="F47" s="11">
        <v>19.34</v>
      </c>
      <c r="G47" s="12">
        <v>16.52</v>
      </c>
      <c r="H47" s="12">
        <v>11.63</v>
      </c>
      <c r="I47" s="12">
        <v>14.08</v>
      </c>
      <c r="J47" s="13">
        <v>14.34</v>
      </c>
    </row>
    <row r="48" spans="2:10" ht="57.75" customHeight="1" x14ac:dyDescent="0.15">
      <c r="B48" s="14"/>
      <c r="C48" s="1141" t="s">
        <v>4</v>
      </c>
      <c r="D48" s="1141"/>
      <c r="E48" s="1142"/>
      <c r="F48" s="15">
        <v>5.45</v>
      </c>
      <c r="G48" s="16">
        <v>4.5</v>
      </c>
      <c r="H48" s="16">
        <v>10.18</v>
      </c>
      <c r="I48" s="16">
        <v>3.24</v>
      </c>
      <c r="J48" s="17">
        <v>5.0599999999999996</v>
      </c>
    </row>
    <row r="49" spans="2:10" ht="57.75" customHeight="1" thickBot="1" x14ac:dyDescent="0.2">
      <c r="B49" s="18"/>
      <c r="C49" s="1143" t="s">
        <v>5</v>
      </c>
      <c r="D49" s="1143"/>
      <c r="E49" s="1144"/>
      <c r="F49" s="19">
        <v>0.25</v>
      </c>
      <c r="G49" s="20" t="s">
        <v>577</v>
      </c>
      <c r="H49" s="20">
        <v>1.27</v>
      </c>
      <c r="I49" s="20" t="s">
        <v>578</v>
      </c>
      <c r="J49" s="21">
        <v>1.95</v>
      </c>
    </row>
    <row r="50" spans="2:10" x14ac:dyDescent="0.15"/>
  </sheetData>
  <sheetProtection algorithmName="SHA-512" hashValue="Z0NWShEG96lkoAaxrIqwFK9eFzVUEUySQGo9DtvOWtMxPpWGB0UMDK5RIRab+E1kqJNOAqHJsh2K/ukh3Bm+zw==" saltValue="0177Lg0LfrTWNo5fWMKy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x14ac:dyDescent="0.15">
      <c r="A34" s="22"/>
      <c r="B34" s="31"/>
      <c r="C34" s="1151" t="s">
        <v>579</v>
      </c>
      <c r="D34" s="1151"/>
      <c r="E34" s="1152"/>
      <c r="F34" s="32">
        <v>7.86</v>
      </c>
      <c r="G34" s="33">
        <v>7.37</v>
      </c>
      <c r="H34" s="33">
        <v>5.29</v>
      </c>
      <c r="I34" s="33">
        <v>13.99</v>
      </c>
      <c r="J34" s="34">
        <v>13.85</v>
      </c>
      <c r="K34" s="22"/>
      <c r="L34" s="22"/>
      <c r="M34" s="22"/>
      <c r="N34" s="22"/>
      <c r="O34" s="22"/>
      <c r="P34" s="22"/>
    </row>
    <row r="35" spans="1:16" ht="39" customHeight="1" x14ac:dyDescent="0.15">
      <c r="A35" s="22"/>
      <c r="B35" s="35"/>
      <c r="C35" s="1145" t="s">
        <v>580</v>
      </c>
      <c r="D35" s="1146"/>
      <c r="E35" s="1147"/>
      <c r="F35" s="36">
        <v>5.44</v>
      </c>
      <c r="G35" s="37">
        <v>4.4800000000000004</v>
      </c>
      <c r="H35" s="37">
        <v>10.16</v>
      </c>
      <c r="I35" s="37">
        <v>3.23</v>
      </c>
      <c r="J35" s="38">
        <v>5.04</v>
      </c>
      <c r="K35" s="22"/>
      <c r="L35" s="22"/>
      <c r="M35" s="22"/>
      <c r="N35" s="22"/>
      <c r="O35" s="22"/>
      <c r="P35" s="22"/>
    </row>
    <row r="36" spans="1:16" ht="39" customHeight="1" x14ac:dyDescent="0.15">
      <c r="A36" s="22"/>
      <c r="B36" s="35"/>
      <c r="C36" s="1145" t="s">
        <v>581</v>
      </c>
      <c r="D36" s="1146"/>
      <c r="E36" s="1147"/>
      <c r="F36" s="36">
        <v>1.4</v>
      </c>
      <c r="G36" s="37">
        <v>1.78</v>
      </c>
      <c r="H36" s="37">
        <v>1.42</v>
      </c>
      <c r="I36" s="37">
        <v>2.13</v>
      </c>
      <c r="J36" s="38">
        <v>4.55</v>
      </c>
      <c r="K36" s="22"/>
      <c r="L36" s="22"/>
      <c r="M36" s="22"/>
      <c r="N36" s="22"/>
      <c r="O36" s="22"/>
      <c r="P36" s="22"/>
    </row>
    <row r="37" spans="1:16" ht="39" customHeight="1" x14ac:dyDescent="0.15">
      <c r="A37" s="22"/>
      <c r="B37" s="35"/>
      <c r="C37" s="1145" t="s">
        <v>582</v>
      </c>
      <c r="D37" s="1146"/>
      <c r="E37" s="1147"/>
      <c r="F37" s="36" t="s">
        <v>531</v>
      </c>
      <c r="G37" s="37" t="s">
        <v>531</v>
      </c>
      <c r="H37" s="37">
        <v>3.34</v>
      </c>
      <c r="I37" s="37">
        <v>3.51</v>
      </c>
      <c r="J37" s="38">
        <v>3.54</v>
      </c>
      <c r="K37" s="22"/>
      <c r="L37" s="22"/>
      <c r="M37" s="22"/>
      <c r="N37" s="22"/>
      <c r="O37" s="22"/>
      <c r="P37" s="22"/>
    </row>
    <row r="38" spans="1:16" ht="39" customHeight="1" x14ac:dyDescent="0.15">
      <c r="A38" s="22"/>
      <c r="B38" s="35"/>
      <c r="C38" s="1145" t="s">
        <v>583</v>
      </c>
      <c r="D38" s="1146"/>
      <c r="E38" s="1147"/>
      <c r="F38" s="36">
        <v>1.1399999999999999</v>
      </c>
      <c r="G38" s="37">
        <v>0.69</v>
      </c>
      <c r="H38" s="37">
        <v>0.69</v>
      </c>
      <c r="I38" s="37">
        <v>0.91</v>
      </c>
      <c r="J38" s="38">
        <v>0.99</v>
      </c>
      <c r="K38" s="22"/>
      <c r="L38" s="22"/>
      <c r="M38" s="22"/>
      <c r="N38" s="22"/>
      <c r="O38" s="22"/>
      <c r="P38" s="22"/>
    </row>
    <row r="39" spans="1:16" ht="39" customHeight="1" x14ac:dyDescent="0.15">
      <c r="A39" s="22"/>
      <c r="B39" s="35"/>
      <c r="C39" s="1145" t="s">
        <v>584</v>
      </c>
      <c r="D39" s="1146"/>
      <c r="E39" s="1147"/>
      <c r="F39" s="36">
        <v>0.03</v>
      </c>
      <c r="G39" s="37">
        <v>0.17</v>
      </c>
      <c r="H39" s="37">
        <v>0.01</v>
      </c>
      <c r="I39" s="37">
        <v>0.02</v>
      </c>
      <c r="J39" s="38">
        <v>0.19</v>
      </c>
      <c r="K39" s="22"/>
      <c r="L39" s="22"/>
      <c r="M39" s="22"/>
      <c r="N39" s="22"/>
      <c r="O39" s="22"/>
      <c r="P39" s="22"/>
    </row>
    <row r="40" spans="1:16" ht="39" customHeight="1" x14ac:dyDescent="0.15">
      <c r="A40" s="22"/>
      <c r="B40" s="35"/>
      <c r="C40" s="1145" t="s">
        <v>585</v>
      </c>
      <c r="D40" s="1146"/>
      <c r="E40" s="1147"/>
      <c r="F40" s="36">
        <v>0</v>
      </c>
      <c r="G40" s="37">
        <v>0.01</v>
      </c>
      <c r="H40" s="37">
        <v>0</v>
      </c>
      <c r="I40" s="37">
        <v>0</v>
      </c>
      <c r="J40" s="38">
        <v>0.01</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586</v>
      </c>
      <c r="D42" s="1146"/>
      <c r="E42" s="1147"/>
      <c r="F42" s="36" t="s">
        <v>531</v>
      </c>
      <c r="G42" s="37" t="s">
        <v>531</v>
      </c>
      <c r="H42" s="37" t="s">
        <v>531</v>
      </c>
      <c r="I42" s="37" t="s">
        <v>531</v>
      </c>
      <c r="J42" s="38" t="s">
        <v>531</v>
      </c>
      <c r="K42" s="22"/>
      <c r="L42" s="22"/>
      <c r="M42" s="22"/>
      <c r="N42" s="22"/>
      <c r="O42" s="22"/>
      <c r="P42" s="22"/>
    </row>
    <row r="43" spans="1:16" ht="39" customHeight="1" thickBot="1" x14ac:dyDescent="0.2">
      <c r="A43" s="22"/>
      <c r="B43" s="40"/>
      <c r="C43" s="1148" t="s">
        <v>587</v>
      </c>
      <c r="D43" s="1149"/>
      <c r="E43" s="1150"/>
      <c r="F43" s="41">
        <v>0.22</v>
      </c>
      <c r="G43" s="42">
        <v>0.62</v>
      </c>
      <c r="H43" s="42" t="s">
        <v>531</v>
      </c>
      <c r="I43" s="42" t="s">
        <v>531</v>
      </c>
      <c r="J43" s="43" t="s">
        <v>531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Ou2Ka9infIdZBey+FAsD+HXeN1Dab/JodqN9rhdG5+7TI1J38HXjF85jCRRnHPpVA2aAZOXFVdPvYhwPOhIg/A==" saltValue="0aLfDRIZrax6yvh/wjCF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rgb="FFFFC000"/>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3445</v>
      </c>
      <c r="L45" s="60">
        <v>3550</v>
      </c>
      <c r="M45" s="60">
        <v>3507</v>
      </c>
      <c r="N45" s="60">
        <v>3523</v>
      </c>
      <c r="O45" s="61">
        <v>3517</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531</v>
      </c>
      <c r="L46" s="64" t="s">
        <v>531</v>
      </c>
      <c r="M46" s="64" t="s">
        <v>531</v>
      </c>
      <c r="N46" s="64" t="s">
        <v>531</v>
      </c>
      <c r="O46" s="65" t="s">
        <v>531</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531</v>
      </c>
      <c r="L47" s="64" t="s">
        <v>531</v>
      </c>
      <c r="M47" s="64" t="s">
        <v>531</v>
      </c>
      <c r="N47" s="64" t="s">
        <v>531</v>
      </c>
      <c r="O47" s="65" t="s">
        <v>531</v>
      </c>
      <c r="P47" s="48"/>
      <c r="Q47" s="48"/>
      <c r="R47" s="48"/>
      <c r="S47" s="48"/>
      <c r="T47" s="48"/>
      <c r="U47" s="48"/>
    </row>
    <row r="48" spans="1:21" ht="30.75" customHeight="1" x14ac:dyDescent="0.15">
      <c r="A48" s="48"/>
      <c r="B48" s="1178"/>
      <c r="C48" s="1179"/>
      <c r="D48" s="62"/>
      <c r="E48" s="1155" t="s">
        <v>15</v>
      </c>
      <c r="F48" s="1155"/>
      <c r="G48" s="1155"/>
      <c r="H48" s="1155"/>
      <c r="I48" s="1155"/>
      <c r="J48" s="1156"/>
      <c r="K48" s="63">
        <v>529</v>
      </c>
      <c r="L48" s="64">
        <v>523</v>
      </c>
      <c r="M48" s="64">
        <v>510</v>
      </c>
      <c r="N48" s="64">
        <v>450</v>
      </c>
      <c r="O48" s="65">
        <v>467</v>
      </c>
      <c r="P48" s="48"/>
      <c r="Q48" s="48"/>
      <c r="R48" s="48"/>
      <c r="S48" s="48"/>
      <c r="T48" s="48"/>
      <c r="U48" s="48"/>
    </row>
    <row r="49" spans="1:21" ht="30.75" customHeight="1" x14ac:dyDescent="0.15">
      <c r="A49" s="48"/>
      <c r="B49" s="1178"/>
      <c r="C49" s="1179"/>
      <c r="D49" s="62"/>
      <c r="E49" s="1155" t="s">
        <v>16</v>
      </c>
      <c r="F49" s="1155"/>
      <c r="G49" s="1155"/>
      <c r="H49" s="1155"/>
      <c r="I49" s="1155"/>
      <c r="J49" s="1156"/>
      <c r="K49" s="63">
        <v>447</v>
      </c>
      <c r="L49" s="64">
        <v>447</v>
      </c>
      <c r="M49" s="64">
        <v>446</v>
      </c>
      <c r="N49" s="64">
        <v>447</v>
      </c>
      <c r="O49" s="65">
        <v>410</v>
      </c>
      <c r="P49" s="48"/>
      <c r="Q49" s="48"/>
      <c r="R49" s="48"/>
      <c r="S49" s="48"/>
      <c r="T49" s="48"/>
      <c r="U49" s="48"/>
    </row>
    <row r="50" spans="1:21" ht="30.75" customHeight="1" x14ac:dyDescent="0.15">
      <c r="A50" s="48"/>
      <c r="B50" s="1178"/>
      <c r="C50" s="1179"/>
      <c r="D50" s="62"/>
      <c r="E50" s="1155" t="s">
        <v>17</v>
      </c>
      <c r="F50" s="1155"/>
      <c r="G50" s="1155"/>
      <c r="H50" s="1155"/>
      <c r="I50" s="1155"/>
      <c r="J50" s="1156"/>
      <c r="K50" s="63" t="s">
        <v>531</v>
      </c>
      <c r="L50" s="64" t="s">
        <v>531</v>
      </c>
      <c r="M50" s="64" t="s">
        <v>531</v>
      </c>
      <c r="N50" s="64" t="s">
        <v>531</v>
      </c>
      <c r="O50" s="65" t="s">
        <v>531</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531</v>
      </c>
      <c r="L51" s="64" t="s">
        <v>531</v>
      </c>
      <c r="M51" s="64" t="s">
        <v>531</v>
      </c>
      <c r="N51" s="64">
        <v>0</v>
      </c>
      <c r="O51" s="65" t="s">
        <v>531</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2771</v>
      </c>
      <c r="L52" s="64">
        <v>2774</v>
      </c>
      <c r="M52" s="64">
        <v>2789</v>
      </c>
      <c r="N52" s="64">
        <v>2812</v>
      </c>
      <c r="O52" s="65">
        <v>2746</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1650</v>
      </c>
      <c r="L53" s="69">
        <v>1746</v>
      </c>
      <c r="M53" s="69">
        <v>1674</v>
      </c>
      <c r="N53" s="69">
        <v>1608</v>
      </c>
      <c r="O53" s="70">
        <v>1648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588</v>
      </c>
      <c r="P56" s="48"/>
      <c r="Q56" s="48"/>
      <c r="R56" s="48"/>
      <c r="S56" s="48"/>
      <c r="T56" s="48"/>
      <c r="U56" s="48"/>
    </row>
    <row r="57" spans="1:21" ht="31.5" customHeight="1" thickBot="1" x14ac:dyDescent="0.2">
      <c r="A57" s="48"/>
      <c r="B57" s="76"/>
      <c r="C57" s="77"/>
      <c r="D57" s="77"/>
      <c r="E57" s="78"/>
      <c r="F57" s="78"/>
      <c r="G57" s="78"/>
      <c r="H57" s="78"/>
      <c r="I57" s="78"/>
      <c r="J57" s="79" t="s">
        <v>2</v>
      </c>
      <c r="K57" s="80" t="s">
        <v>589</v>
      </c>
      <c r="L57" s="81" t="s">
        <v>590</v>
      </c>
      <c r="M57" s="81" t="s">
        <v>591</v>
      </c>
      <c r="N57" s="81" t="s">
        <v>592</v>
      </c>
      <c r="O57" s="82" t="s">
        <v>593</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FctkQLI+wimnJR+y9YVOb7FUPDIGoXWe5/zRDhxLQhzPQSAXBSYA6pmTBFCKPWnUBx+s73S5kqc8G9pLEIwJA==" saltValue="KJoanHSIUTZ75r7r0SdKn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572</v>
      </c>
      <c r="J40" s="103" t="s">
        <v>573</v>
      </c>
      <c r="K40" s="103" t="s">
        <v>574</v>
      </c>
      <c r="L40" s="103" t="s">
        <v>575</v>
      </c>
      <c r="M40" s="104" t="s">
        <v>576</v>
      </c>
    </row>
    <row r="41" spans="2:13" ht="27.75" customHeight="1" x14ac:dyDescent="0.15">
      <c r="B41" s="1196" t="s">
        <v>32</v>
      </c>
      <c r="C41" s="1197"/>
      <c r="D41" s="105"/>
      <c r="E41" s="1198" t="s">
        <v>33</v>
      </c>
      <c r="F41" s="1198"/>
      <c r="G41" s="1198"/>
      <c r="H41" s="1199"/>
      <c r="I41" s="355">
        <v>39708</v>
      </c>
      <c r="J41" s="356">
        <v>40793</v>
      </c>
      <c r="K41" s="356">
        <v>43299</v>
      </c>
      <c r="L41" s="356">
        <v>44236</v>
      </c>
      <c r="M41" s="357">
        <v>43844</v>
      </c>
    </row>
    <row r="42" spans="2:13" ht="27.75" customHeight="1" x14ac:dyDescent="0.15">
      <c r="B42" s="1186"/>
      <c r="C42" s="1187"/>
      <c r="D42" s="106"/>
      <c r="E42" s="1190" t="s">
        <v>34</v>
      </c>
      <c r="F42" s="1190"/>
      <c r="G42" s="1190"/>
      <c r="H42" s="1191"/>
      <c r="I42" s="358" t="s">
        <v>531</v>
      </c>
      <c r="J42" s="359" t="s">
        <v>531</v>
      </c>
      <c r="K42" s="359" t="s">
        <v>531</v>
      </c>
      <c r="L42" s="359" t="s">
        <v>531</v>
      </c>
      <c r="M42" s="360" t="s">
        <v>531</v>
      </c>
    </row>
    <row r="43" spans="2:13" ht="27.75" customHeight="1" x14ac:dyDescent="0.15">
      <c r="B43" s="1186"/>
      <c r="C43" s="1187"/>
      <c r="D43" s="106"/>
      <c r="E43" s="1190" t="s">
        <v>35</v>
      </c>
      <c r="F43" s="1190"/>
      <c r="G43" s="1190"/>
      <c r="H43" s="1191"/>
      <c r="I43" s="358">
        <v>4399</v>
      </c>
      <c r="J43" s="359">
        <v>3026</v>
      </c>
      <c r="K43" s="359">
        <v>3002</v>
      </c>
      <c r="L43" s="359">
        <v>2956</v>
      </c>
      <c r="M43" s="360">
        <v>3011</v>
      </c>
    </row>
    <row r="44" spans="2:13" ht="27.75" customHeight="1" x14ac:dyDescent="0.15">
      <c r="B44" s="1186"/>
      <c r="C44" s="1187"/>
      <c r="D44" s="106"/>
      <c r="E44" s="1190" t="s">
        <v>36</v>
      </c>
      <c r="F44" s="1190"/>
      <c r="G44" s="1190"/>
      <c r="H44" s="1191"/>
      <c r="I44" s="358">
        <v>2249</v>
      </c>
      <c r="J44" s="359">
        <v>1831</v>
      </c>
      <c r="K44" s="359">
        <v>1485</v>
      </c>
      <c r="L44" s="359">
        <v>1222</v>
      </c>
      <c r="M44" s="360">
        <v>962</v>
      </c>
    </row>
    <row r="45" spans="2:13" ht="27.75" customHeight="1" x14ac:dyDescent="0.15">
      <c r="B45" s="1186"/>
      <c r="C45" s="1187"/>
      <c r="D45" s="106"/>
      <c r="E45" s="1190" t="s">
        <v>37</v>
      </c>
      <c r="F45" s="1190"/>
      <c r="G45" s="1190"/>
      <c r="H45" s="1191"/>
      <c r="I45" s="358">
        <v>4399</v>
      </c>
      <c r="J45" s="359">
        <v>4703</v>
      </c>
      <c r="K45" s="359">
        <v>4895</v>
      </c>
      <c r="L45" s="359">
        <v>5177</v>
      </c>
      <c r="M45" s="360">
        <v>5434</v>
      </c>
    </row>
    <row r="46" spans="2:13" ht="27.75" customHeight="1" x14ac:dyDescent="0.15">
      <c r="B46" s="1186"/>
      <c r="C46" s="1187"/>
      <c r="D46" s="107"/>
      <c r="E46" s="1190" t="s">
        <v>38</v>
      </c>
      <c r="F46" s="1190"/>
      <c r="G46" s="1190"/>
      <c r="H46" s="1191"/>
      <c r="I46" s="358" t="s">
        <v>531</v>
      </c>
      <c r="J46" s="359">
        <v>17</v>
      </c>
      <c r="K46" s="359">
        <v>1</v>
      </c>
      <c r="L46" s="359" t="s">
        <v>531</v>
      </c>
      <c r="M46" s="360" t="s">
        <v>531</v>
      </c>
    </row>
    <row r="47" spans="2:13" ht="27.75" customHeight="1" x14ac:dyDescent="0.15">
      <c r="B47" s="1186"/>
      <c r="C47" s="1187"/>
      <c r="D47" s="108"/>
      <c r="E47" s="1200" t="s">
        <v>39</v>
      </c>
      <c r="F47" s="1201"/>
      <c r="G47" s="1201"/>
      <c r="H47" s="1202"/>
      <c r="I47" s="358" t="s">
        <v>531</v>
      </c>
      <c r="J47" s="359" t="s">
        <v>531</v>
      </c>
      <c r="K47" s="359" t="s">
        <v>531</v>
      </c>
      <c r="L47" s="359" t="s">
        <v>531</v>
      </c>
      <c r="M47" s="360" t="s">
        <v>531</v>
      </c>
    </row>
    <row r="48" spans="2:13" ht="27.75" customHeight="1" x14ac:dyDescent="0.15">
      <c r="B48" s="1186"/>
      <c r="C48" s="1187"/>
      <c r="D48" s="106"/>
      <c r="E48" s="1190" t="s">
        <v>40</v>
      </c>
      <c r="F48" s="1190"/>
      <c r="G48" s="1190"/>
      <c r="H48" s="1191"/>
      <c r="I48" s="358" t="s">
        <v>531</v>
      </c>
      <c r="J48" s="359" t="s">
        <v>531</v>
      </c>
      <c r="K48" s="359" t="s">
        <v>531</v>
      </c>
      <c r="L48" s="359" t="s">
        <v>531</v>
      </c>
      <c r="M48" s="360" t="s">
        <v>531</v>
      </c>
    </row>
    <row r="49" spans="2:13" ht="27.75" customHeight="1" x14ac:dyDescent="0.15">
      <c r="B49" s="1188"/>
      <c r="C49" s="1189"/>
      <c r="D49" s="106"/>
      <c r="E49" s="1190" t="s">
        <v>41</v>
      </c>
      <c r="F49" s="1190"/>
      <c r="G49" s="1190"/>
      <c r="H49" s="1191"/>
      <c r="I49" s="358" t="s">
        <v>531</v>
      </c>
      <c r="J49" s="359" t="s">
        <v>531</v>
      </c>
      <c r="K49" s="359" t="s">
        <v>531</v>
      </c>
      <c r="L49" s="359" t="s">
        <v>531</v>
      </c>
      <c r="M49" s="360" t="s">
        <v>531</v>
      </c>
    </row>
    <row r="50" spans="2:13" ht="27.75" customHeight="1" x14ac:dyDescent="0.15">
      <c r="B50" s="1184" t="s">
        <v>42</v>
      </c>
      <c r="C50" s="1185"/>
      <c r="D50" s="109"/>
      <c r="E50" s="1190" t="s">
        <v>43</v>
      </c>
      <c r="F50" s="1190"/>
      <c r="G50" s="1190"/>
      <c r="H50" s="1191"/>
      <c r="I50" s="358">
        <v>13964</v>
      </c>
      <c r="J50" s="359">
        <v>12422</v>
      </c>
      <c r="K50" s="359">
        <v>11245</v>
      </c>
      <c r="L50" s="359">
        <v>13087</v>
      </c>
      <c r="M50" s="360">
        <v>12818</v>
      </c>
    </row>
    <row r="51" spans="2:13" ht="27.75" customHeight="1" x14ac:dyDescent="0.15">
      <c r="B51" s="1186"/>
      <c r="C51" s="1187"/>
      <c r="D51" s="106"/>
      <c r="E51" s="1190" t="s">
        <v>44</v>
      </c>
      <c r="F51" s="1190"/>
      <c r="G51" s="1190"/>
      <c r="H51" s="1191"/>
      <c r="I51" s="358">
        <v>2233</v>
      </c>
      <c r="J51" s="359">
        <v>2110</v>
      </c>
      <c r="K51" s="359">
        <v>1917</v>
      </c>
      <c r="L51" s="359">
        <v>2108</v>
      </c>
      <c r="M51" s="360">
        <v>2107</v>
      </c>
    </row>
    <row r="52" spans="2:13" ht="27.75" customHeight="1" x14ac:dyDescent="0.15">
      <c r="B52" s="1188"/>
      <c r="C52" s="1189"/>
      <c r="D52" s="106"/>
      <c r="E52" s="1190" t="s">
        <v>45</v>
      </c>
      <c r="F52" s="1190"/>
      <c r="G52" s="1190"/>
      <c r="H52" s="1191"/>
      <c r="I52" s="358">
        <v>30801</v>
      </c>
      <c r="J52" s="359">
        <v>30738</v>
      </c>
      <c r="K52" s="359">
        <v>30755</v>
      </c>
      <c r="L52" s="359">
        <v>30084</v>
      </c>
      <c r="M52" s="360">
        <v>28923</v>
      </c>
    </row>
    <row r="53" spans="2:13" ht="27.75" customHeight="1" thickBot="1" x14ac:dyDescent="0.2">
      <c r="B53" s="1192" t="s">
        <v>46</v>
      </c>
      <c r="C53" s="1193"/>
      <c r="D53" s="110"/>
      <c r="E53" s="1194" t="s">
        <v>47</v>
      </c>
      <c r="F53" s="1194"/>
      <c r="G53" s="1194"/>
      <c r="H53" s="1195"/>
      <c r="I53" s="361">
        <v>3757</v>
      </c>
      <c r="J53" s="362">
        <v>5099</v>
      </c>
      <c r="K53" s="362">
        <v>8764</v>
      </c>
      <c r="L53" s="362">
        <v>8312</v>
      </c>
      <c r="M53" s="363">
        <v>9403</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Wk4plHQlZJGIouOSjDTuQN/UI1gml8JrKxL3CnLw0Tl9JQOZO5rSQzViriT6we8XmNyV4CaV0epedBfr4Z06vg==" saltValue="aAzfbgJFvLKYB0GYpisKK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574</v>
      </c>
      <c r="G54" s="119" t="s">
        <v>575</v>
      </c>
      <c r="H54" s="120" t="s">
        <v>576</v>
      </c>
    </row>
    <row r="55" spans="2:8" ht="52.5" customHeight="1" x14ac:dyDescent="0.15">
      <c r="B55" s="121"/>
      <c r="C55" s="1211" t="s">
        <v>50</v>
      </c>
      <c r="D55" s="1211"/>
      <c r="E55" s="1212"/>
      <c r="F55" s="122">
        <v>3535</v>
      </c>
      <c r="G55" s="122">
        <v>4565</v>
      </c>
      <c r="H55" s="123">
        <v>4615</v>
      </c>
    </row>
    <row r="56" spans="2:8" ht="52.5" customHeight="1" x14ac:dyDescent="0.15">
      <c r="B56" s="124"/>
      <c r="C56" s="1213" t="s">
        <v>51</v>
      </c>
      <c r="D56" s="1213"/>
      <c r="E56" s="1214"/>
      <c r="F56" s="125">
        <v>182</v>
      </c>
      <c r="G56" s="125">
        <v>182</v>
      </c>
      <c r="H56" s="126">
        <v>500</v>
      </c>
    </row>
    <row r="57" spans="2:8" ht="53.25" customHeight="1" x14ac:dyDescent="0.15">
      <c r="B57" s="124"/>
      <c r="C57" s="1215" t="s">
        <v>52</v>
      </c>
      <c r="D57" s="1215"/>
      <c r="E57" s="1216"/>
      <c r="F57" s="127">
        <v>6415</v>
      </c>
      <c r="G57" s="127">
        <v>6698</v>
      </c>
      <c r="H57" s="128">
        <v>6448</v>
      </c>
    </row>
    <row r="58" spans="2:8" ht="45.75" customHeight="1" x14ac:dyDescent="0.15">
      <c r="B58" s="129"/>
      <c r="C58" s="1203" t="s">
        <v>594</v>
      </c>
      <c r="D58" s="1204"/>
      <c r="E58" s="1205"/>
      <c r="F58" s="130">
        <v>1589</v>
      </c>
      <c r="G58" s="130">
        <v>1842</v>
      </c>
      <c r="H58" s="131">
        <v>1932</v>
      </c>
    </row>
    <row r="59" spans="2:8" ht="45.75" customHeight="1" x14ac:dyDescent="0.15">
      <c r="B59" s="129"/>
      <c r="C59" s="1203" t="s">
        <v>595</v>
      </c>
      <c r="D59" s="1204"/>
      <c r="E59" s="1205"/>
      <c r="F59" s="130">
        <v>2315</v>
      </c>
      <c r="G59" s="130">
        <v>2315</v>
      </c>
      <c r="H59" s="131">
        <v>1895</v>
      </c>
    </row>
    <row r="60" spans="2:8" ht="45.75" customHeight="1" x14ac:dyDescent="0.15">
      <c r="B60" s="129"/>
      <c r="C60" s="1203" t="s">
        <v>596</v>
      </c>
      <c r="D60" s="1204"/>
      <c r="E60" s="1205"/>
      <c r="F60" s="130">
        <v>614</v>
      </c>
      <c r="G60" s="130">
        <v>640</v>
      </c>
      <c r="H60" s="131">
        <v>618</v>
      </c>
    </row>
    <row r="61" spans="2:8" ht="45.75" customHeight="1" x14ac:dyDescent="0.15">
      <c r="B61" s="129"/>
      <c r="C61" s="1203" t="s">
        <v>597</v>
      </c>
      <c r="D61" s="1204"/>
      <c r="E61" s="1205"/>
      <c r="F61" s="130">
        <v>520</v>
      </c>
      <c r="G61" s="130">
        <v>520</v>
      </c>
      <c r="H61" s="131">
        <v>520</v>
      </c>
    </row>
    <row r="62" spans="2:8" ht="45.75" customHeight="1" thickBot="1" x14ac:dyDescent="0.2">
      <c r="B62" s="132"/>
      <c r="C62" s="1206" t="s">
        <v>598</v>
      </c>
      <c r="D62" s="1207"/>
      <c r="E62" s="1208"/>
      <c r="F62" s="133">
        <v>579</v>
      </c>
      <c r="G62" s="133">
        <v>416</v>
      </c>
      <c r="H62" s="134">
        <v>351</v>
      </c>
    </row>
    <row r="63" spans="2:8" ht="52.5" customHeight="1" thickBot="1" x14ac:dyDescent="0.2">
      <c r="B63" s="135"/>
      <c r="C63" s="1209" t="s">
        <v>53</v>
      </c>
      <c r="D63" s="1209"/>
      <c r="E63" s="1210"/>
      <c r="F63" s="136">
        <v>10133</v>
      </c>
      <c r="G63" s="136">
        <v>11445</v>
      </c>
      <c r="H63" s="137">
        <v>11564</v>
      </c>
    </row>
    <row r="64" spans="2:8" x14ac:dyDescent="0.15"/>
  </sheetData>
  <sheetProtection algorithmName="SHA-512" hashValue="CoVOmK3uuFr3n9yjW20o8hn7xY+0z42epb8G9p728+x0Hh1Q7XE/36vaAJG0ct+1GoXN4hYHK7yb6gFWMNjyHA==" saltValue="SUpT26iSG6pVHuU3/tuL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47819-8A59-4AF4-BAA2-C12363BCAE99}">
  <sheetPr>
    <pageSetUpPr fitToPage="1"/>
  </sheetPr>
  <dimension ref="A1:DE85"/>
  <sheetViews>
    <sheetView showGridLines="0" topLeftCell="A16" zoomScale="80" zoomScaleNormal="80" zoomScaleSheetLayoutView="55" workbookViewId="0">
      <selection activeCell="AZ19" sqref="AZ19"/>
    </sheetView>
  </sheetViews>
  <sheetFormatPr defaultColWidth="0" defaultRowHeight="0" customHeight="1" zeroHeight="1" x14ac:dyDescent="0.15"/>
  <cols>
    <col min="1" max="1" width="6.375" style="1217" customWidth="1"/>
    <col min="2" max="107" width="2.5" style="1217" customWidth="1"/>
    <col min="108" max="108" width="6.125" style="1219" customWidth="1"/>
    <col min="109" max="109" width="5.875" style="1218" customWidth="1"/>
    <col min="110" max="16384" width="8.625" style="1217" hidden="1"/>
  </cols>
  <sheetData>
    <row r="1" spans="1:109" ht="42.75" customHeight="1" x14ac:dyDescent="0.15">
      <c r="A1" s="1275"/>
      <c r="B1" s="1274"/>
      <c r="DD1" s="1217"/>
      <c r="DE1" s="1217"/>
    </row>
    <row r="2" spans="1:109" ht="25.5" customHeight="1" x14ac:dyDescent="0.15">
      <c r="A2" s="1273"/>
      <c r="C2" s="1273"/>
      <c r="O2" s="1273"/>
      <c r="P2" s="1273"/>
      <c r="Q2" s="1273"/>
      <c r="R2" s="1273"/>
      <c r="S2" s="1273"/>
      <c r="T2" s="1273"/>
      <c r="U2" s="1273"/>
      <c r="V2" s="1273"/>
      <c r="W2" s="1273"/>
      <c r="X2" s="1273"/>
      <c r="Y2" s="1273"/>
      <c r="Z2" s="1273"/>
      <c r="AA2" s="1273"/>
      <c r="AB2" s="1273"/>
      <c r="AC2" s="1273"/>
      <c r="AD2" s="1273"/>
      <c r="AE2" s="1273"/>
      <c r="AF2" s="1273"/>
      <c r="AG2" s="1273"/>
      <c r="AH2" s="1273"/>
      <c r="AI2" s="1273"/>
      <c r="AU2" s="1273"/>
      <c r="BG2" s="1273"/>
      <c r="BS2" s="1273"/>
      <c r="CE2" s="1273"/>
      <c r="CQ2" s="1273"/>
      <c r="DD2" s="1217"/>
      <c r="DE2" s="1217"/>
    </row>
    <row r="3" spans="1:109" ht="25.5" customHeight="1" x14ac:dyDescent="0.15">
      <c r="A3" s="1273"/>
      <c r="C3" s="1273"/>
      <c r="O3" s="1273"/>
      <c r="P3" s="1273"/>
      <c r="Q3" s="1273"/>
      <c r="R3" s="1273"/>
      <c r="S3" s="1273"/>
      <c r="T3" s="1273"/>
      <c r="U3" s="1273"/>
      <c r="V3" s="1273"/>
      <c r="W3" s="1273"/>
      <c r="X3" s="1273"/>
      <c r="Y3" s="1273"/>
      <c r="Z3" s="1273"/>
      <c r="AA3" s="1273"/>
      <c r="AB3" s="1273"/>
      <c r="AC3" s="1273"/>
      <c r="AD3" s="1273"/>
      <c r="AE3" s="1273"/>
      <c r="AF3" s="1273"/>
      <c r="AG3" s="1273"/>
      <c r="AH3" s="1273"/>
      <c r="AI3" s="1273"/>
      <c r="AU3" s="1273"/>
      <c r="BG3" s="1273"/>
      <c r="BS3" s="1273"/>
      <c r="CE3" s="1273"/>
      <c r="CQ3" s="1273"/>
      <c r="DD3" s="1217"/>
      <c r="DE3" s="1217"/>
    </row>
    <row r="4" spans="1:109" s="259" customFormat="1" ht="13.5" x14ac:dyDescent="0.15">
      <c r="A4" s="1273"/>
      <c r="B4" s="1273"/>
      <c r="C4" s="1273"/>
      <c r="D4" s="1273"/>
      <c r="E4" s="1273"/>
      <c r="F4" s="1273"/>
      <c r="G4" s="1273"/>
      <c r="H4" s="1273"/>
      <c r="I4" s="1273"/>
      <c r="J4" s="1273"/>
      <c r="K4" s="1273"/>
      <c r="L4" s="1273"/>
      <c r="M4" s="1273"/>
      <c r="N4" s="1273"/>
      <c r="O4" s="1273"/>
      <c r="P4" s="1273"/>
      <c r="Q4" s="1273"/>
      <c r="R4" s="1273"/>
      <c r="S4" s="1273"/>
      <c r="T4" s="1273"/>
      <c r="U4" s="1273"/>
      <c r="V4" s="1273"/>
      <c r="W4" s="1273"/>
      <c r="X4" s="1273"/>
      <c r="Y4" s="1273"/>
      <c r="Z4" s="1273"/>
      <c r="AA4" s="1273"/>
      <c r="AB4" s="1273"/>
      <c r="AC4" s="1273"/>
      <c r="AD4" s="1273"/>
      <c r="AE4" s="1273"/>
      <c r="AF4" s="1273"/>
      <c r="AG4" s="1273"/>
      <c r="AH4" s="1273"/>
      <c r="AI4" s="1273"/>
      <c r="AJ4" s="1273"/>
      <c r="AK4" s="1273"/>
      <c r="AL4" s="1273"/>
      <c r="AM4" s="1273"/>
      <c r="AN4" s="1273"/>
      <c r="AO4" s="1273"/>
      <c r="AP4" s="1273"/>
      <c r="AQ4" s="1273"/>
      <c r="AR4" s="1273"/>
      <c r="AS4" s="1273"/>
      <c r="AT4" s="1273"/>
      <c r="AU4" s="1273"/>
      <c r="AV4" s="1273"/>
      <c r="AW4" s="1273"/>
      <c r="AX4" s="1273"/>
      <c r="AY4" s="1273"/>
      <c r="AZ4" s="1273"/>
      <c r="BA4" s="1273"/>
      <c r="BB4" s="1273"/>
      <c r="BC4" s="1273"/>
      <c r="BD4" s="1273"/>
      <c r="BE4" s="1273"/>
      <c r="BF4" s="1273"/>
      <c r="BG4" s="1273"/>
      <c r="BH4" s="1273"/>
      <c r="BI4" s="1273"/>
      <c r="BJ4" s="1273"/>
      <c r="BK4" s="1273"/>
      <c r="BL4" s="1273"/>
      <c r="BM4" s="1273"/>
      <c r="BN4" s="1273"/>
      <c r="BO4" s="1273"/>
      <c r="BP4" s="1273"/>
      <c r="BQ4" s="1273"/>
      <c r="BR4" s="1273"/>
      <c r="BS4" s="1273"/>
      <c r="BT4" s="1273"/>
      <c r="BU4" s="1273"/>
      <c r="BV4" s="1273"/>
      <c r="BW4" s="1273"/>
      <c r="BX4" s="1273"/>
      <c r="BY4" s="1273"/>
      <c r="BZ4" s="1273"/>
      <c r="CA4" s="1273"/>
      <c r="CB4" s="1273"/>
      <c r="CC4" s="1273"/>
      <c r="CD4" s="1273"/>
      <c r="CE4" s="1273"/>
      <c r="CF4" s="1273"/>
      <c r="CG4" s="1273"/>
      <c r="CH4" s="1273"/>
      <c r="CI4" s="1273"/>
      <c r="CJ4" s="1273"/>
      <c r="CK4" s="1273"/>
      <c r="CL4" s="1273"/>
      <c r="CM4" s="1273"/>
      <c r="CN4" s="1273"/>
      <c r="CO4" s="1273"/>
      <c r="CP4" s="1273"/>
      <c r="CQ4" s="1273"/>
      <c r="CR4" s="1273"/>
      <c r="CS4" s="1273"/>
      <c r="CT4" s="1273"/>
      <c r="CU4" s="1273"/>
      <c r="CV4" s="1273"/>
      <c r="CW4" s="1273"/>
      <c r="CX4" s="1273"/>
      <c r="CY4" s="1273"/>
      <c r="CZ4" s="1273"/>
      <c r="DA4" s="1273"/>
      <c r="DB4" s="1273"/>
      <c r="DC4" s="1273"/>
      <c r="DD4" s="1273"/>
      <c r="DE4" s="1273"/>
    </row>
    <row r="5" spans="1:109" s="259" customFormat="1" ht="13.5" x14ac:dyDescent="0.15">
      <c r="A5" s="1273"/>
      <c r="B5" s="1273"/>
      <c r="C5" s="1273"/>
      <c r="D5" s="1273"/>
      <c r="E5" s="1273"/>
      <c r="F5" s="1273"/>
      <c r="G5" s="1273"/>
      <c r="H5" s="1273"/>
      <c r="I5" s="1273"/>
      <c r="J5" s="1273"/>
      <c r="K5" s="1273"/>
      <c r="L5" s="1273"/>
      <c r="M5" s="1273"/>
      <c r="N5" s="1273"/>
      <c r="O5" s="1273"/>
      <c r="P5" s="1273"/>
      <c r="Q5" s="1273"/>
      <c r="R5" s="1273"/>
      <c r="S5" s="1273"/>
      <c r="T5" s="1273"/>
      <c r="U5" s="1273"/>
      <c r="V5" s="1273"/>
      <c r="W5" s="1273"/>
      <c r="X5" s="1273"/>
      <c r="Y5" s="1273"/>
      <c r="Z5" s="1273"/>
      <c r="AA5" s="1273"/>
      <c r="AB5" s="1273"/>
      <c r="AC5" s="1273"/>
      <c r="AD5" s="1273"/>
      <c r="AE5" s="1273"/>
      <c r="AF5" s="1273"/>
      <c r="AG5" s="1273"/>
      <c r="AH5" s="1273"/>
      <c r="AI5" s="1273"/>
      <c r="AJ5" s="1273"/>
      <c r="AK5" s="1273"/>
      <c r="AL5" s="1273"/>
      <c r="AM5" s="1273"/>
      <c r="AN5" s="1273"/>
      <c r="AO5" s="1273"/>
      <c r="AP5" s="1273"/>
      <c r="AQ5" s="1273"/>
      <c r="AR5" s="1273"/>
      <c r="AS5" s="1273"/>
      <c r="AT5" s="1273"/>
      <c r="AU5" s="1273"/>
      <c r="AV5" s="1273"/>
      <c r="AW5" s="1273"/>
      <c r="AX5" s="1273"/>
      <c r="AY5" s="1273"/>
      <c r="AZ5" s="1273"/>
      <c r="BA5" s="1273"/>
      <c r="BB5" s="1273"/>
      <c r="BC5" s="1273"/>
      <c r="BD5" s="1273"/>
      <c r="BE5" s="1273"/>
      <c r="BF5" s="1273"/>
      <c r="BG5" s="1273"/>
      <c r="BH5" s="1273"/>
      <c r="BI5" s="1273"/>
      <c r="BJ5" s="1273"/>
      <c r="BK5" s="1273"/>
      <c r="BL5" s="1273"/>
      <c r="BM5" s="1273"/>
      <c r="BN5" s="1273"/>
      <c r="BO5" s="1273"/>
      <c r="BP5" s="1273"/>
      <c r="BQ5" s="1273"/>
      <c r="BR5" s="1273"/>
      <c r="BS5" s="1273"/>
      <c r="BT5" s="1273"/>
      <c r="BU5" s="1273"/>
      <c r="BV5" s="1273"/>
      <c r="BW5" s="1273"/>
      <c r="BX5" s="1273"/>
      <c r="BY5" s="1273"/>
      <c r="BZ5" s="1273"/>
      <c r="CA5" s="1273"/>
      <c r="CB5" s="1273"/>
      <c r="CC5" s="1273"/>
      <c r="CD5" s="1273"/>
      <c r="CE5" s="1273"/>
      <c r="CF5" s="1273"/>
      <c r="CG5" s="1273"/>
      <c r="CH5" s="1273"/>
      <c r="CI5" s="1273"/>
      <c r="CJ5" s="1273"/>
      <c r="CK5" s="1273"/>
      <c r="CL5" s="1273"/>
      <c r="CM5" s="1273"/>
      <c r="CN5" s="1273"/>
      <c r="CO5" s="1273"/>
      <c r="CP5" s="1273"/>
      <c r="CQ5" s="1273"/>
      <c r="CR5" s="1273"/>
      <c r="CS5" s="1273"/>
      <c r="CT5" s="1273"/>
      <c r="CU5" s="1273"/>
      <c r="CV5" s="1273"/>
      <c r="CW5" s="1273"/>
      <c r="CX5" s="1273"/>
      <c r="CY5" s="1273"/>
      <c r="CZ5" s="1273"/>
      <c r="DA5" s="1273"/>
      <c r="DB5" s="1273"/>
      <c r="DC5" s="1273"/>
      <c r="DD5" s="1273"/>
      <c r="DE5" s="1273"/>
    </row>
    <row r="6" spans="1:109" s="259" customFormat="1" ht="13.5" x14ac:dyDescent="0.15">
      <c r="A6" s="1273"/>
      <c r="B6" s="1273"/>
      <c r="C6" s="1273"/>
      <c r="D6" s="1273"/>
      <c r="E6" s="1273"/>
      <c r="F6" s="1273"/>
      <c r="G6" s="1273"/>
      <c r="H6" s="1273"/>
      <c r="I6" s="1273"/>
      <c r="J6" s="1273"/>
      <c r="K6" s="1273"/>
      <c r="L6" s="1273"/>
      <c r="M6" s="1273"/>
      <c r="N6" s="1273"/>
      <c r="O6" s="1273"/>
      <c r="P6" s="1273"/>
      <c r="Q6" s="1273"/>
      <c r="R6" s="1273"/>
      <c r="S6" s="1273"/>
      <c r="T6" s="1273"/>
      <c r="U6" s="1273"/>
      <c r="V6" s="1273"/>
      <c r="W6" s="1273"/>
      <c r="X6" s="1273"/>
      <c r="Y6" s="1273"/>
      <c r="Z6" s="1273"/>
      <c r="AA6" s="1273"/>
      <c r="AB6" s="1273"/>
      <c r="AC6" s="1273"/>
      <c r="AD6" s="1273"/>
      <c r="AE6" s="1273"/>
      <c r="AF6" s="1273"/>
      <c r="AG6" s="1273"/>
      <c r="AH6" s="1273"/>
      <c r="AI6" s="1273"/>
      <c r="AJ6" s="1273"/>
      <c r="AK6" s="1273"/>
      <c r="AL6" s="1273"/>
      <c r="AM6" s="1273"/>
      <c r="AN6" s="1273"/>
      <c r="AO6" s="1273"/>
      <c r="AP6" s="1273"/>
      <c r="AQ6" s="1273"/>
      <c r="AR6" s="1273"/>
      <c r="AS6" s="1273"/>
      <c r="AT6" s="1273"/>
      <c r="AU6" s="1273"/>
      <c r="AV6" s="1273"/>
      <c r="AW6" s="1273"/>
      <c r="AX6" s="1273"/>
      <c r="AY6" s="1273"/>
      <c r="AZ6" s="1273"/>
      <c r="BA6" s="1273"/>
      <c r="BB6" s="1273"/>
      <c r="BC6" s="1273"/>
      <c r="BD6" s="1273"/>
      <c r="BE6" s="1273"/>
      <c r="BF6" s="1273"/>
      <c r="BG6" s="1273"/>
      <c r="BH6" s="1273"/>
      <c r="BI6" s="1273"/>
      <c r="BJ6" s="1273"/>
      <c r="BK6" s="1273"/>
      <c r="BL6" s="1273"/>
      <c r="BM6" s="1273"/>
      <c r="BN6" s="1273"/>
      <c r="BO6" s="1273"/>
      <c r="BP6" s="1273"/>
      <c r="BQ6" s="1273"/>
      <c r="BR6" s="1273"/>
      <c r="BS6" s="1273"/>
      <c r="BT6" s="1273"/>
      <c r="BU6" s="1273"/>
      <c r="BV6" s="1273"/>
      <c r="BW6" s="1273"/>
      <c r="BX6" s="1273"/>
      <c r="BY6" s="1273"/>
      <c r="BZ6" s="1273"/>
      <c r="CA6" s="1273"/>
      <c r="CB6" s="1273"/>
      <c r="CC6" s="1273"/>
      <c r="CD6" s="1273"/>
      <c r="CE6" s="1273"/>
      <c r="CF6" s="1273"/>
      <c r="CG6" s="1273"/>
      <c r="CH6" s="1273"/>
      <c r="CI6" s="1273"/>
      <c r="CJ6" s="1273"/>
      <c r="CK6" s="1273"/>
      <c r="CL6" s="1273"/>
      <c r="CM6" s="1273"/>
      <c r="CN6" s="1273"/>
      <c r="CO6" s="1273"/>
      <c r="CP6" s="1273"/>
      <c r="CQ6" s="1273"/>
      <c r="CR6" s="1273"/>
      <c r="CS6" s="1273"/>
      <c r="CT6" s="1273"/>
      <c r="CU6" s="1273"/>
      <c r="CV6" s="1273"/>
      <c r="CW6" s="1273"/>
      <c r="CX6" s="1273"/>
      <c r="CY6" s="1273"/>
      <c r="CZ6" s="1273"/>
      <c r="DA6" s="1273"/>
      <c r="DB6" s="1273"/>
      <c r="DC6" s="1273"/>
      <c r="DD6" s="1273"/>
      <c r="DE6" s="1273"/>
    </row>
    <row r="7" spans="1:109" s="259" customFormat="1" ht="13.5" x14ac:dyDescent="0.15">
      <c r="A7" s="1273"/>
      <c r="B7" s="1273"/>
      <c r="C7" s="1273"/>
      <c r="D7" s="1273"/>
      <c r="E7" s="1273"/>
      <c r="F7" s="1273"/>
      <c r="G7" s="1273"/>
      <c r="H7" s="1273"/>
      <c r="I7" s="1273"/>
      <c r="J7" s="1273"/>
      <c r="K7" s="1273"/>
      <c r="L7" s="1273"/>
      <c r="M7" s="1273"/>
      <c r="N7" s="1273"/>
      <c r="O7" s="1273"/>
      <c r="P7" s="1273"/>
      <c r="Q7" s="1273"/>
      <c r="R7" s="1273"/>
      <c r="S7" s="1273"/>
      <c r="T7" s="1273"/>
      <c r="U7" s="1273"/>
      <c r="V7" s="1273"/>
      <c r="W7" s="1273"/>
      <c r="X7" s="1273"/>
      <c r="Y7" s="1273"/>
      <c r="Z7" s="1273"/>
      <c r="AA7" s="1273"/>
      <c r="AB7" s="1273"/>
      <c r="AC7" s="1273"/>
      <c r="AD7" s="1273"/>
      <c r="AE7" s="1273"/>
      <c r="AF7" s="1273"/>
      <c r="AG7" s="1273"/>
      <c r="AH7" s="1273"/>
      <c r="AI7" s="1273"/>
      <c r="AJ7" s="1273"/>
      <c r="AK7" s="1273"/>
      <c r="AL7" s="1273"/>
      <c r="AM7" s="1273"/>
      <c r="AN7" s="1273"/>
      <c r="AO7" s="1273"/>
      <c r="AP7" s="1273"/>
      <c r="AQ7" s="1273"/>
      <c r="AR7" s="1273"/>
      <c r="AS7" s="1273"/>
      <c r="AT7" s="1273"/>
      <c r="AU7" s="1273"/>
      <c r="AV7" s="1273"/>
      <c r="AW7" s="1273"/>
      <c r="AX7" s="1273"/>
      <c r="AY7" s="1273"/>
      <c r="AZ7" s="1273"/>
      <c r="BA7" s="1273"/>
      <c r="BB7" s="1273"/>
      <c r="BC7" s="1273"/>
      <c r="BD7" s="1273"/>
      <c r="BE7" s="1273"/>
      <c r="BF7" s="1273"/>
      <c r="BG7" s="1273"/>
      <c r="BH7" s="1273"/>
      <c r="BI7" s="1273"/>
      <c r="BJ7" s="1273"/>
      <c r="BK7" s="1273"/>
      <c r="BL7" s="1273"/>
      <c r="BM7" s="1273"/>
      <c r="BN7" s="1273"/>
      <c r="BO7" s="1273"/>
      <c r="BP7" s="1273"/>
      <c r="BQ7" s="1273"/>
      <c r="BR7" s="1273"/>
      <c r="BS7" s="1273"/>
      <c r="BT7" s="1273"/>
      <c r="BU7" s="1273"/>
      <c r="BV7" s="1273"/>
      <c r="BW7" s="1273"/>
      <c r="BX7" s="1273"/>
      <c r="BY7" s="1273"/>
      <c r="BZ7" s="1273"/>
      <c r="CA7" s="1273"/>
      <c r="CB7" s="1273"/>
      <c r="CC7" s="1273"/>
      <c r="CD7" s="1273"/>
      <c r="CE7" s="1273"/>
      <c r="CF7" s="1273"/>
      <c r="CG7" s="1273"/>
      <c r="CH7" s="1273"/>
      <c r="CI7" s="1273"/>
      <c r="CJ7" s="1273"/>
      <c r="CK7" s="1273"/>
      <c r="CL7" s="1273"/>
      <c r="CM7" s="1273"/>
      <c r="CN7" s="1273"/>
      <c r="CO7" s="1273"/>
      <c r="CP7" s="1273"/>
      <c r="CQ7" s="1273"/>
      <c r="CR7" s="1273"/>
      <c r="CS7" s="1273"/>
      <c r="CT7" s="1273"/>
      <c r="CU7" s="1273"/>
      <c r="CV7" s="1273"/>
      <c r="CW7" s="1273"/>
      <c r="CX7" s="1273"/>
      <c r="CY7" s="1273"/>
      <c r="CZ7" s="1273"/>
      <c r="DA7" s="1273"/>
      <c r="DB7" s="1273"/>
      <c r="DC7" s="1273"/>
      <c r="DD7" s="1273"/>
      <c r="DE7" s="1273"/>
    </row>
    <row r="8" spans="1:109" s="259" customFormat="1" ht="13.5" x14ac:dyDescent="0.15">
      <c r="A8" s="1273"/>
      <c r="B8" s="1273"/>
      <c r="C8" s="1273"/>
      <c r="D8" s="1273"/>
      <c r="E8" s="1273"/>
      <c r="F8" s="1273"/>
      <c r="G8" s="1273"/>
      <c r="H8" s="1273"/>
      <c r="I8" s="1273"/>
      <c r="J8" s="1273"/>
      <c r="K8" s="1273"/>
      <c r="L8" s="1273"/>
      <c r="M8" s="1273"/>
      <c r="N8" s="1273"/>
      <c r="O8" s="1273"/>
      <c r="P8" s="1273"/>
      <c r="Q8" s="1273"/>
      <c r="R8" s="1273"/>
      <c r="S8" s="1273"/>
      <c r="T8" s="1273"/>
      <c r="U8" s="1273"/>
      <c r="V8" s="1273"/>
      <c r="W8" s="1273"/>
      <c r="X8" s="1273"/>
      <c r="Y8" s="1273"/>
      <c r="Z8" s="1273"/>
      <c r="AA8" s="1273"/>
      <c r="AB8" s="1273"/>
      <c r="AC8" s="1273"/>
      <c r="AD8" s="1273"/>
      <c r="AE8" s="1273"/>
      <c r="AF8" s="1273"/>
      <c r="AG8" s="1273"/>
      <c r="AH8" s="1273"/>
      <c r="AI8" s="1273"/>
      <c r="AJ8" s="1273"/>
      <c r="AK8" s="1273"/>
      <c r="AL8" s="1273"/>
      <c r="AM8" s="1273"/>
      <c r="AN8" s="1273"/>
      <c r="AO8" s="1273"/>
      <c r="AP8" s="1273"/>
      <c r="AQ8" s="1273"/>
      <c r="AR8" s="1273"/>
      <c r="AS8" s="1273"/>
      <c r="AT8" s="1273"/>
      <c r="AU8" s="1273"/>
      <c r="AV8" s="1273"/>
      <c r="AW8" s="1273"/>
      <c r="AX8" s="1273"/>
      <c r="AY8" s="1273"/>
      <c r="AZ8" s="1273"/>
      <c r="BA8" s="1273"/>
      <c r="BB8" s="1273"/>
      <c r="BC8" s="1273"/>
      <c r="BD8" s="1273"/>
      <c r="BE8" s="1273"/>
      <c r="BF8" s="1273"/>
      <c r="BG8" s="1273"/>
      <c r="BH8" s="1273"/>
      <c r="BI8" s="1273"/>
      <c r="BJ8" s="1273"/>
      <c r="BK8" s="1273"/>
      <c r="BL8" s="1273"/>
      <c r="BM8" s="1273"/>
      <c r="BN8" s="1273"/>
      <c r="BO8" s="1273"/>
      <c r="BP8" s="1273"/>
      <c r="BQ8" s="1273"/>
      <c r="BR8" s="1273"/>
      <c r="BS8" s="1273"/>
      <c r="BT8" s="1273"/>
      <c r="BU8" s="1273"/>
      <c r="BV8" s="1273"/>
      <c r="BW8" s="1273"/>
      <c r="BX8" s="1273"/>
      <c r="BY8" s="1273"/>
      <c r="BZ8" s="1273"/>
      <c r="CA8" s="1273"/>
      <c r="CB8" s="1273"/>
      <c r="CC8" s="1273"/>
      <c r="CD8" s="1273"/>
      <c r="CE8" s="1273"/>
      <c r="CF8" s="1273"/>
      <c r="CG8" s="1273"/>
      <c r="CH8" s="1273"/>
      <c r="CI8" s="1273"/>
      <c r="CJ8" s="1273"/>
      <c r="CK8" s="1273"/>
      <c r="CL8" s="1273"/>
      <c r="CM8" s="1273"/>
      <c r="CN8" s="1273"/>
      <c r="CO8" s="1273"/>
      <c r="CP8" s="1273"/>
      <c r="CQ8" s="1273"/>
      <c r="CR8" s="1273"/>
      <c r="CS8" s="1273"/>
      <c r="CT8" s="1273"/>
      <c r="CU8" s="1273"/>
      <c r="CV8" s="1273"/>
      <c r="CW8" s="1273"/>
      <c r="CX8" s="1273"/>
      <c r="CY8" s="1273"/>
      <c r="CZ8" s="1273"/>
      <c r="DA8" s="1273"/>
      <c r="DB8" s="1273"/>
      <c r="DC8" s="1273"/>
      <c r="DD8" s="1273"/>
      <c r="DE8" s="1273"/>
    </row>
    <row r="9" spans="1:109" s="259" customFormat="1" ht="13.5" x14ac:dyDescent="0.15">
      <c r="A9" s="1273"/>
      <c r="B9" s="1273"/>
      <c r="C9" s="1273"/>
      <c r="D9" s="1273"/>
      <c r="E9" s="1273"/>
      <c r="F9" s="1273"/>
      <c r="G9" s="1273"/>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273"/>
      <c r="AK9" s="1273"/>
      <c r="AL9" s="1273"/>
      <c r="AM9" s="1273"/>
      <c r="AN9" s="1273"/>
      <c r="AO9" s="1273"/>
      <c r="AP9" s="1273"/>
      <c r="AQ9" s="1273"/>
      <c r="AR9" s="1273"/>
      <c r="AS9" s="1273"/>
      <c r="AT9" s="1273"/>
      <c r="AU9" s="1273"/>
      <c r="AV9" s="1273"/>
      <c r="AW9" s="1273"/>
      <c r="AX9" s="1273"/>
      <c r="AY9" s="1273"/>
      <c r="AZ9" s="1273"/>
      <c r="BA9" s="1273"/>
      <c r="BB9" s="1273"/>
      <c r="BC9" s="1273"/>
      <c r="BD9" s="1273"/>
      <c r="BE9" s="1273"/>
      <c r="BF9" s="1273"/>
      <c r="BG9" s="1273"/>
      <c r="BH9" s="1273"/>
      <c r="BI9" s="1273"/>
      <c r="BJ9" s="1273"/>
      <c r="BK9" s="1273"/>
      <c r="BL9" s="1273"/>
      <c r="BM9" s="1273"/>
      <c r="BN9" s="1273"/>
      <c r="BO9" s="1273"/>
      <c r="BP9" s="1273"/>
      <c r="BQ9" s="1273"/>
      <c r="BR9" s="1273"/>
      <c r="BS9" s="1273"/>
      <c r="BT9" s="1273"/>
      <c r="BU9" s="1273"/>
      <c r="BV9" s="1273"/>
      <c r="BW9" s="1273"/>
      <c r="BX9" s="1273"/>
      <c r="BY9" s="1273"/>
      <c r="BZ9" s="1273"/>
      <c r="CA9" s="1273"/>
      <c r="CB9" s="1273"/>
      <c r="CC9" s="1273"/>
      <c r="CD9" s="1273"/>
      <c r="CE9" s="1273"/>
      <c r="CF9" s="1273"/>
      <c r="CG9" s="1273"/>
      <c r="CH9" s="1273"/>
      <c r="CI9" s="1273"/>
      <c r="CJ9" s="1273"/>
      <c r="CK9" s="1273"/>
      <c r="CL9" s="1273"/>
      <c r="CM9" s="1273"/>
      <c r="CN9" s="1273"/>
      <c r="CO9" s="1273"/>
      <c r="CP9" s="1273"/>
      <c r="CQ9" s="1273"/>
      <c r="CR9" s="1273"/>
      <c r="CS9" s="1273"/>
      <c r="CT9" s="1273"/>
      <c r="CU9" s="1273"/>
      <c r="CV9" s="1273"/>
      <c r="CW9" s="1273"/>
      <c r="CX9" s="1273"/>
      <c r="CY9" s="1273"/>
      <c r="CZ9" s="1273"/>
      <c r="DA9" s="1273"/>
      <c r="DB9" s="1273"/>
      <c r="DC9" s="1273"/>
      <c r="DD9" s="1273"/>
      <c r="DE9" s="1273"/>
    </row>
    <row r="10" spans="1:109" s="259" customFormat="1" ht="13.5" x14ac:dyDescent="0.15">
      <c r="A10" s="1273"/>
      <c r="B10" s="1273"/>
      <c r="C10" s="1273"/>
      <c r="D10" s="1273"/>
      <c r="E10" s="1273"/>
      <c r="F10" s="1273"/>
      <c r="G10" s="1273"/>
      <c r="H10" s="1273"/>
      <c r="I10" s="1273"/>
      <c r="J10" s="1273"/>
      <c r="K10" s="1273"/>
      <c r="L10" s="1273"/>
      <c r="M10" s="1273"/>
      <c r="N10" s="1273"/>
      <c r="O10" s="1273"/>
      <c r="P10" s="1273"/>
      <c r="Q10" s="1273"/>
      <c r="R10" s="1273"/>
      <c r="S10" s="1273"/>
      <c r="T10" s="1273"/>
      <c r="U10" s="1273"/>
      <c r="V10" s="1273"/>
      <c r="W10" s="1273"/>
      <c r="X10" s="1273"/>
      <c r="Y10" s="1273"/>
      <c r="Z10" s="1273"/>
      <c r="AA10" s="1273"/>
      <c r="AB10" s="1273"/>
      <c r="AC10" s="1273"/>
      <c r="AD10" s="1273"/>
      <c r="AE10" s="1273"/>
      <c r="AF10" s="1273"/>
      <c r="AG10" s="1273"/>
      <c r="AH10" s="1273"/>
      <c r="AI10" s="1273"/>
      <c r="AJ10" s="1273"/>
      <c r="AK10" s="1273"/>
      <c r="AL10" s="1273"/>
      <c r="AM10" s="1273"/>
      <c r="AN10" s="1273"/>
      <c r="AO10" s="1273"/>
      <c r="AP10" s="1273"/>
      <c r="AQ10" s="1273"/>
      <c r="AR10" s="1273"/>
      <c r="AS10" s="1273"/>
      <c r="AT10" s="1273"/>
      <c r="AU10" s="1273"/>
      <c r="AV10" s="1273"/>
      <c r="AW10" s="1273"/>
      <c r="AX10" s="1273"/>
      <c r="AY10" s="1273"/>
      <c r="AZ10" s="1273"/>
      <c r="BA10" s="1273"/>
      <c r="BB10" s="1273"/>
      <c r="BC10" s="1273"/>
      <c r="BD10" s="1273"/>
      <c r="BE10" s="1273"/>
      <c r="BF10" s="1273"/>
      <c r="BG10" s="1273"/>
      <c r="BH10" s="1273"/>
      <c r="BI10" s="1273"/>
      <c r="BJ10" s="1273"/>
      <c r="BK10" s="1273"/>
      <c r="BL10" s="1273"/>
      <c r="BM10" s="1273"/>
      <c r="BN10" s="1273"/>
      <c r="BO10" s="1273"/>
      <c r="BP10" s="1273"/>
      <c r="BQ10" s="1273"/>
      <c r="BR10" s="1273"/>
      <c r="BS10" s="1273"/>
      <c r="BT10" s="1273"/>
      <c r="BU10" s="1273"/>
      <c r="BV10" s="1273"/>
      <c r="BW10" s="1273"/>
      <c r="BX10" s="1273"/>
      <c r="BY10" s="1273"/>
      <c r="BZ10" s="1273"/>
      <c r="CA10" s="1273"/>
      <c r="CB10" s="1273"/>
      <c r="CC10" s="1273"/>
      <c r="CD10" s="1273"/>
      <c r="CE10" s="1273"/>
      <c r="CF10" s="1273"/>
      <c r="CG10" s="1273"/>
      <c r="CH10" s="1273"/>
      <c r="CI10" s="1273"/>
      <c r="CJ10" s="1273"/>
      <c r="CK10" s="1273"/>
      <c r="CL10" s="1273"/>
      <c r="CM10" s="1273"/>
      <c r="CN10" s="1273"/>
      <c r="CO10" s="1273"/>
      <c r="CP10" s="1273"/>
      <c r="CQ10" s="1273"/>
      <c r="CR10" s="1273"/>
      <c r="CS10" s="1273"/>
      <c r="CT10" s="1273"/>
      <c r="CU10" s="1273"/>
      <c r="CV10" s="1273"/>
      <c r="CW10" s="1273"/>
      <c r="CX10" s="1273"/>
      <c r="CY10" s="1273"/>
      <c r="CZ10" s="1273"/>
      <c r="DA10" s="1273"/>
      <c r="DB10" s="1273"/>
      <c r="DC10" s="1273"/>
      <c r="DD10" s="1273"/>
      <c r="DE10" s="1273"/>
    </row>
    <row r="11" spans="1:109" s="259" customFormat="1" ht="13.5" x14ac:dyDescent="0.15">
      <c r="A11" s="1273"/>
      <c r="B11" s="1273"/>
      <c r="C11" s="1273"/>
      <c r="D11" s="1273"/>
      <c r="E11" s="1273"/>
      <c r="F11" s="1273"/>
      <c r="G11" s="1273"/>
      <c r="H11" s="1273"/>
      <c r="I11" s="1273"/>
      <c r="J11" s="1273"/>
      <c r="K11" s="1273"/>
      <c r="L11" s="1273"/>
      <c r="M11" s="1273"/>
      <c r="N11" s="1273"/>
      <c r="O11" s="1273"/>
      <c r="P11" s="1273"/>
      <c r="Q11" s="1273"/>
      <c r="R11" s="1273"/>
      <c r="S11" s="1273"/>
      <c r="T11" s="1273"/>
      <c r="U11" s="1273"/>
      <c r="V11" s="1273"/>
      <c r="W11" s="1273"/>
      <c r="X11" s="1273"/>
      <c r="Y11" s="1273"/>
      <c r="Z11" s="1273"/>
      <c r="AA11" s="1273"/>
      <c r="AB11" s="1273"/>
      <c r="AC11" s="1273"/>
      <c r="AD11" s="1273"/>
      <c r="AE11" s="1273"/>
      <c r="AF11" s="1273"/>
      <c r="AG11" s="1273"/>
      <c r="AH11" s="1273"/>
      <c r="AI11" s="1273"/>
      <c r="AJ11" s="1273"/>
      <c r="AK11" s="1273"/>
      <c r="AL11" s="1273"/>
      <c r="AM11" s="1273"/>
      <c r="AN11" s="1273"/>
      <c r="AO11" s="1273"/>
      <c r="AP11" s="1273"/>
      <c r="AQ11" s="1273"/>
      <c r="AR11" s="1273"/>
      <c r="AS11" s="1273"/>
      <c r="AT11" s="1273"/>
      <c r="AU11" s="1273"/>
      <c r="AV11" s="1273"/>
      <c r="AW11" s="1273"/>
      <c r="AX11" s="1273"/>
      <c r="AY11" s="1273"/>
      <c r="AZ11" s="1273"/>
      <c r="BA11" s="1273"/>
      <c r="BB11" s="1273"/>
      <c r="BC11" s="1273"/>
      <c r="BD11" s="1273"/>
      <c r="BE11" s="1273"/>
      <c r="BF11" s="1273"/>
      <c r="BG11" s="1273"/>
      <c r="BH11" s="1273"/>
      <c r="BI11" s="1273"/>
      <c r="BJ11" s="1273"/>
      <c r="BK11" s="1273"/>
      <c r="BL11" s="1273"/>
      <c r="BM11" s="1273"/>
      <c r="BN11" s="1273"/>
      <c r="BO11" s="1273"/>
      <c r="BP11" s="1273"/>
      <c r="BQ11" s="1273"/>
      <c r="BR11" s="1273"/>
      <c r="BS11" s="1273"/>
      <c r="BT11" s="1273"/>
      <c r="BU11" s="1273"/>
      <c r="BV11" s="1273"/>
      <c r="BW11" s="1273"/>
      <c r="BX11" s="1273"/>
      <c r="BY11" s="1273"/>
      <c r="BZ11" s="1273"/>
      <c r="CA11" s="1273"/>
      <c r="CB11" s="1273"/>
      <c r="CC11" s="1273"/>
      <c r="CD11" s="1273"/>
      <c r="CE11" s="1273"/>
      <c r="CF11" s="1273"/>
      <c r="CG11" s="1273"/>
      <c r="CH11" s="1273"/>
      <c r="CI11" s="1273"/>
      <c r="CJ11" s="1273"/>
      <c r="CK11" s="1273"/>
      <c r="CL11" s="1273"/>
      <c r="CM11" s="1273"/>
      <c r="CN11" s="1273"/>
      <c r="CO11" s="1273"/>
      <c r="CP11" s="1273"/>
      <c r="CQ11" s="1273"/>
      <c r="CR11" s="1273"/>
      <c r="CS11" s="1273"/>
      <c r="CT11" s="1273"/>
      <c r="CU11" s="1273"/>
      <c r="CV11" s="1273"/>
      <c r="CW11" s="1273"/>
      <c r="CX11" s="1273"/>
      <c r="CY11" s="1273"/>
      <c r="CZ11" s="1273"/>
      <c r="DA11" s="1273"/>
      <c r="DB11" s="1273"/>
      <c r="DC11" s="1273"/>
      <c r="DD11" s="1273"/>
      <c r="DE11" s="1273"/>
    </row>
    <row r="12" spans="1:109" s="259" customFormat="1" ht="13.5" x14ac:dyDescent="0.15">
      <c r="A12" s="1273"/>
      <c r="B12" s="1273"/>
      <c r="C12" s="1273"/>
      <c r="D12" s="1273"/>
      <c r="E12" s="1273"/>
      <c r="F12" s="1273"/>
      <c r="G12" s="1273"/>
      <c r="H12" s="1273"/>
      <c r="I12" s="1273"/>
      <c r="J12" s="1273"/>
      <c r="K12" s="1273"/>
      <c r="L12" s="1273"/>
      <c r="M12" s="1273"/>
      <c r="N12" s="1273"/>
      <c r="O12" s="1273"/>
      <c r="P12" s="1273"/>
      <c r="Q12" s="1273"/>
      <c r="R12" s="1273"/>
      <c r="S12" s="1273"/>
      <c r="T12" s="1273"/>
      <c r="U12" s="1273"/>
      <c r="V12" s="1273"/>
      <c r="W12" s="1273"/>
      <c r="X12" s="1273"/>
      <c r="Y12" s="1273"/>
      <c r="Z12" s="1273"/>
      <c r="AA12" s="1273"/>
      <c r="AB12" s="1273"/>
      <c r="AC12" s="1273"/>
      <c r="AD12" s="1273"/>
      <c r="AE12" s="1273"/>
      <c r="AF12" s="1273"/>
      <c r="AG12" s="1273"/>
      <c r="AH12" s="1273"/>
      <c r="AI12" s="1273"/>
      <c r="AJ12" s="1273"/>
      <c r="AK12" s="1273"/>
      <c r="AL12" s="1273"/>
      <c r="AM12" s="1273"/>
      <c r="AN12" s="1273"/>
      <c r="AO12" s="1273"/>
      <c r="AP12" s="1273"/>
      <c r="AQ12" s="1273"/>
      <c r="AR12" s="1273"/>
      <c r="AS12" s="1273"/>
      <c r="AT12" s="1273"/>
      <c r="AU12" s="1273"/>
      <c r="AV12" s="1273"/>
      <c r="AW12" s="1273"/>
      <c r="AX12" s="1273"/>
      <c r="AY12" s="1273"/>
      <c r="AZ12" s="1273"/>
      <c r="BA12" s="1273"/>
      <c r="BB12" s="1273"/>
      <c r="BC12" s="1273"/>
      <c r="BD12" s="1273"/>
      <c r="BE12" s="1273"/>
      <c r="BF12" s="1273"/>
      <c r="BG12" s="1273"/>
      <c r="BH12" s="1273"/>
      <c r="BI12" s="1273"/>
      <c r="BJ12" s="1273"/>
      <c r="BK12" s="1273"/>
      <c r="BL12" s="1273"/>
      <c r="BM12" s="1273"/>
      <c r="BN12" s="1273"/>
      <c r="BO12" s="1273"/>
      <c r="BP12" s="1273"/>
      <c r="BQ12" s="1273"/>
      <c r="BR12" s="1273"/>
      <c r="BS12" s="1273"/>
      <c r="BT12" s="1273"/>
      <c r="BU12" s="1273"/>
      <c r="BV12" s="1273"/>
      <c r="BW12" s="1273"/>
      <c r="BX12" s="1273"/>
      <c r="BY12" s="1273"/>
      <c r="BZ12" s="1273"/>
      <c r="CA12" s="1273"/>
      <c r="CB12" s="1273"/>
      <c r="CC12" s="1273"/>
      <c r="CD12" s="1273"/>
      <c r="CE12" s="1273"/>
      <c r="CF12" s="1273"/>
      <c r="CG12" s="1273"/>
      <c r="CH12" s="1273"/>
      <c r="CI12" s="1273"/>
      <c r="CJ12" s="1273"/>
      <c r="CK12" s="1273"/>
      <c r="CL12" s="1273"/>
      <c r="CM12" s="1273"/>
      <c r="CN12" s="1273"/>
      <c r="CO12" s="1273"/>
      <c r="CP12" s="1273"/>
      <c r="CQ12" s="1273"/>
      <c r="CR12" s="1273"/>
      <c r="CS12" s="1273"/>
      <c r="CT12" s="1273"/>
      <c r="CU12" s="1273"/>
      <c r="CV12" s="1273"/>
      <c r="CW12" s="1273"/>
      <c r="CX12" s="1273"/>
      <c r="CY12" s="1273"/>
      <c r="CZ12" s="1273"/>
      <c r="DA12" s="1273"/>
      <c r="DB12" s="1273"/>
      <c r="DC12" s="1273"/>
      <c r="DD12" s="1273"/>
      <c r="DE12" s="1273"/>
    </row>
    <row r="13" spans="1:109" s="259" customFormat="1" ht="13.5" x14ac:dyDescent="0.15">
      <c r="A13" s="1273"/>
      <c r="B13" s="1273"/>
      <c r="C13" s="1273"/>
      <c r="D13" s="1273"/>
      <c r="E13" s="1273"/>
      <c r="F13" s="1273"/>
      <c r="G13" s="1273"/>
      <c r="H13" s="1273"/>
      <c r="I13" s="1273"/>
      <c r="J13" s="1273"/>
      <c r="K13" s="1273"/>
      <c r="L13" s="1273"/>
      <c r="M13" s="1273"/>
      <c r="N13" s="1273"/>
      <c r="O13" s="1273"/>
      <c r="P13" s="1273"/>
      <c r="Q13" s="1273"/>
      <c r="R13" s="1273"/>
      <c r="S13" s="1273"/>
      <c r="T13" s="1273"/>
      <c r="U13" s="1273"/>
      <c r="V13" s="1273"/>
      <c r="W13" s="1273"/>
      <c r="X13" s="1273"/>
      <c r="Y13" s="1273"/>
      <c r="Z13" s="1273"/>
      <c r="AA13" s="1273"/>
      <c r="AB13" s="1273"/>
      <c r="AC13" s="1273"/>
      <c r="AD13" s="1273"/>
      <c r="AE13" s="1273"/>
      <c r="AF13" s="1273"/>
      <c r="AG13" s="1273"/>
      <c r="AH13" s="1273"/>
      <c r="AI13" s="1273"/>
      <c r="AJ13" s="1273"/>
      <c r="AK13" s="1273"/>
      <c r="AL13" s="1273"/>
      <c r="AM13" s="1273"/>
      <c r="AN13" s="1273"/>
      <c r="AO13" s="1273"/>
      <c r="AP13" s="1273"/>
      <c r="AQ13" s="1273"/>
      <c r="AR13" s="1273"/>
      <c r="AS13" s="1273"/>
      <c r="AT13" s="1273"/>
      <c r="AU13" s="1273"/>
      <c r="AV13" s="1273"/>
      <c r="AW13" s="1273"/>
      <c r="AX13" s="1273"/>
      <c r="AY13" s="1273"/>
      <c r="AZ13" s="1273"/>
      <c r="BA13" s="1273"/>
      <c r="BB13" s="1273"/>
      <c r="BC13" s="1273"/>
      <c r="BD13" s="1273"/>
      <c r="BE13" s="1273"/>
      <c r="BF13" s="1273"/>
      <c r="BG13" s="1273"/>
      <c r="BH13" s="1273"/>
      <c r="BI13" s="1273"/>
      <c r="BJ13" s="1273"/>
      <c r="BK13" s="1273"/>
      <c r="BL13" s="1273"/>
      <c r="BM13" s="1273"/>
      <c r="BN13" s="1273"/>
      <c r="BO13" s="1273"/>
      <c r="BP13" s="1273"/>
      <c r="BQ13" s="1273"/>
      <c r="BR13" s="1273"/>
      <c r="BS13" s="1273"/>
      <c r="BT13" s="1273"/>
      <c r="BU13" s="1273"/>
      <c r="BV13" s="1273"/>
      <c r="BW13" s="1273"/>
      <c r="BX13" s="1273"/>
      <c r="BY13" s="1273"/>
      <c r="BZ13" s="1273"/>
      <c r="CA13" s="1273"/>
      <c r="CB13" s="1273"/>
      <c r="CC13" s="1273"/>
      <c r="CD13" s="1273"/>
      <c r="CE13" s="1273"/>
      <c r="CF13" s="1273"/>
      <c r="CG13" s="1273"/>
      <c r="CH13" s="1273"/>
      <c r="CI13" s="1273"/>
      <c r="CJ13" s="1273"/>
      <c r="CK13" s="1273"/>
      <c r="CL13" s="1273"/>
      <c r="CM13" s="1273"/>
      <c r="CN13" s="1273"/>
      <c r="CO13" s="1273"/>
      <c r="CP13" s="1273"/>
      <c r="CQ13" s="1273"/>
      <c r="CR13" s="1273"/>
      <c r="CS13" s="1273"/>
      <c r="CT13" s="1273"/>
      <c r="CU13" s="1273"/>
      <c r="CV13" s="1273"/>
      <c r="CW13" s="1273"/>
      <c r="CX13" s="1273"/>
      <c r="CY13" s="1273"/>
      <c r="CZ13" s="1273"/>
      <c r="DA13" s="1273"/>
      <c r="DB13" s="1273"/>
      <c r="DC13" s="1273"/>
      <c r="DD13" s="1273"/>
      <c r="DE13" s="1273"/>
    </row>
    <row r="14" spans="1:109" s="259" customFormat="1" ht="13.5" x14ac:dyDescent="0.15">
      <c r="A14" s="1273"/>
      <c r="B14" s="1273"/>
      <c r="C14" s="1273"/>
      <c r="D14" s="1273"/>
      <c r="E14" s="1273"/>
      <c r="F14" s="1273"/>
      <c r="G14" s="1273"/>
      <c r="H14" s="1273"/>
      <c r="I14" s="1273"/>
      <c r="J14" s="1273"/>
      <c r="K14" s="1273"/>
      <c r="L14" s="1273"/>
      <c r="M14" s="1273"/>
      <c r="N14" s="1273"/>
      <c r="O14" s="1273"/>
      <c r="P14" s="1273"/>
      <c r="Q14" s="1273"/>
      <c r="R14" s="1273"/>
      <c r="S14" s="1273"/>
      <c r="T14" s="1273"/>
      <c r="U14" s="1273"/>
      <c r="V14" s="1273"/>
      <c r="W14" s="1273"/>
      <c r="X14" s="1273"/>
      <c r="Y14" s="1273"/>
      <c r="Z14" s="1273"/>
      <c r="AA14" s="1273"/>
      <c r="AB14" s="1273"/>
      <c r="AC14" s="1273"/>
      <c r="AD14" s="1273"/>
      <c r="AE14" s="1273"/>
      <c r="AF14" s="1273"/>
      <c r="AG14" s="1273"/>
      <c r="AH14" s="1273"/>
      <c r="AI14" s="1273"/>
      <c r="AJ14" s="1273"/>
      <c r="AK14" s="1273"/>
      <c r="AL14" s="1273"/>
      <c r="AM14" s="1273"/>
      <c r="AN14" s="1273"/>
      <c r="AO14" s="1273"/>
      <c r="AP14" s="1273"/>
      <c r="AQ14" s="1273"/>
      <c r="AR14" s="1273"/>
      <c r="AS14" s="1273"/>
      <c r="AT14" s="1273"/>
      <c r="AU14" s="1273"/>
      <c r="AV14" s="1273"/>
      <c r="AW14" s="1273"/>
      <c r="AX14" s="1273"/>
      <c r="AY14" s="1273"/>
      <c r="AZ14" s="1273"/>
      <c r="BA14" s="1273"/>
      <c r="BB14" s="1273"/>
      <c r="BC14" s="1273"/>
      <c r="BD14" s="1273"/>
      <c r="BE14" s="1273"/>
      <c r="BF14" s="1273"/>
      <c r="BG14" s="1273"/>
      <c r="BH14" s="1273"/>
      <c r="BI14" s="1273"/>
      <c r="BJ14" s="1273"/>
      <c r="BK14" s="1273"/>
      <c r="BL14" s="1273"/>
      <c r="BM14" s="1273"/>
      <c r="BN14" s="1273"/>
      <c r="BO14" s="1273"/>
      <c r="BP14" s="1273"/>
      <c r="BQ14" s="1273"/>
      <c r="BR14" s="1273"/>
      <c r="BS14" s="1273"/>
      <c r="BT14" s="1273"/>
      <c r="BU14" s="1273"/>
      <c r="BV14" s="1273"/>
      <c r="BW14" s="1273"/>
      <c r="BX14" s="1273"/>
      <c r="BY14" s="1273"/>
      <c r="BZ14" s="1273"/>
      <c r="CA14" s="1273"/>
      <c r="CB14" s="1273"/>
      <c r="CC14" s="1273"/>
      <c r="CD14" s="1273"/>
      <c r="CE14" s="1273"/>
      <c r="CF14" s="1273"/>
      <c r="CG14" s="1273"/>
      <c r="CH14" s="1273"/>
      <c r="CI14" s="1273"/>
      <c r="CJ14" s="1273"/>
      <c r="CK14" s="1273"/>
      <c r="CL14" s="1273"/>
      <c r="CM14" s="1273"/>
      <c r="CN14" s="1273"/>
      <c r="CO14" s="1273"/>
      <c r="CP14" s="1273"/>
      <c r="CQ14" s="1273"/>
      <c r="CR14" s="1273"/>
      <c r="CS14" s="1273"/>
      <c r="CT14" s="1273"/>
      <c r="CU14" s="1273"/>
      <c r="CV14" s="1273"/>
      <c r="CW14" s="1273"/>
      <c r="CX14" s="1273"/>
      <c r="CY14" s="1273"/>
      <c r="CZ14" s="1273"/>
      <c r="DA14" s="1273"/>
      <c r="DB14" s="1273"/>
      <c r="DC14" s="1273"/>
      <c r="DD14" s="1273"/>
      <c r="DE14" s="1273"/>
    </row>
    <row r="15" spans="1:109" s="259" customFormat="1" ht="13.5" x14ac:dyDescent="0.15">
      <c r="A15" s="1217"/>
      <c r="B15" s="1273"/>
      <c r="C15" s="1273"/>
      <c r="D15" s="1273"/>
      <c r="E15" s="1273"/>
      <c r="F15" s="1273"/>
      <c r="G15" s="1273"/>
      <c r="H15" s="1273"/>
      <c r="I15" s="1273"/>
      <c r="J15" s="1273"/>
      <c r="K15" s="1273"/>
      <c r="L15" s="1273"/>
      <c r="M15" s="1273"/>
      <c r="N15" s="1273"/>
      <c r="O15" s="1273"/>
      <c r="P15" s="1273"/>
      <c r="Q15" s="1273"/>
      <c r="R15" s="1273"/>
      <c r="S15" s="1273"/>
      <c r="T15" s="1273"/>
      <c r="U15" s="1273"/>
      <c r="V15" s="1273"/>
      <c r="W15" s="1273"/>
      <c r="X15" s="1273"/>
      <c r="Y15" s="1273"/>
      <c r="Z15" s="1273"/>
      <c r="AA15" s="1273"/>
      <c r="AB15" s="1273"/>
      <c r="AC15" s="1273"/>
      <c r="AD15" s="1273"/>
      <c r="AE15" s="1273"/>
      <c r="AF15" s="1273"/>
      <c r="AG15" s="1273"/>
      <c r="AH15" s="1273"/>
      <c r="AI15" s="1273"/>
      <c r="AJ15" s="1273"/>
      <c r="AK15" s="1273"/>
      <c r="AL15" s="1273"/>
      <c r="AM15" s="1273"/>
      <c r="AN15" s="1273"/>
      <c r="AO15" s="1273"/>
      <c r="AP15" s="1273"/>
      <c r="AQ15" s="1273"/>
      <c r="AR15" s="1273"/>
      <c r="AS15" s="1273"/>
      <c r="AT15" s="1273"/>
      <c r="AU15" s="1273"/>
      <c r="AV15" s="1273"/>
      <c r="AW15" s="1273"/>
      <c r="AX15" s="1273"/>
      <c r="AY15" s="1273"/>
      <c r="AZ15" s="1273"/>
      <c r="BA15" s="1273"/>
      <c r="BB15" s="1273"/>
      <c r="BC15" s="1273"/>
      <c r="BD15" s="1273"/>
      <c r="BE15" s="1273"/>
      <c r="BF15" s="1273"/>
      <c r="BG15" s="1273"/>
      <c r="BH15" s="1273"/>
      <c r="BI15" s="1273"/>
      <c r="BJ15" s="1273"/>
      <c r="BK15" s="1273"/>
      <c r="BL15" s="1273"/>
      <c r="BM15" s="1273"/>
      <c r="BN15" s="1273"/>
      <c r="BO15" s="1273"/>
      <c r="BP15" s="1273"/>
      <c r="BQ15" s="1273"/>
      <c r="BR15" s="1273"/>
      <c r="BS15" s="1273"/>
      <c r="BT15" s="1273"/>
      <c r="BU15" s="1273"/>
      <c r="BV15" s="1273"/>
      <c r="BW15" s="1273"/>
      <c r="BX15" s="1273"/>
      <c r="BY15" s="1273"/>
      <c r="BZ15" s="1273"/>
      <c r="CA15" s="1273"/>
      <c r="CB15" s="1273"/>
      <c r="CC15" s="1273"/>
      <c r="CD15" s="1273"/>
      <c r="CE15" s="1273"/>
      <c r="CF15" s="1273"/>
      <c r="CG15" s="1273"/>
      <c r="CH15" s="1273"/>
      <c r="CI15" s="1273"/>
      <c r="CJ15" s="1273"/>
      <c r="CK15" s="1273"/>
      <c r="CL15" s="1273"/>
      <c r="CM15" s="1273"/>
      <c r="CN15" s="1273"/>
      <c r="CO15" s="1273"/>
      <c r="CP15" s="1273"/>
      <c r="CQ15" s="1273"/>
      <c r="CR15" s="1273"/>
      <c r="CS15" s="1273"/>
      <c r="CT15" s="1273"/>
      <c r="CU15" s="1273"/>
      <c r="CV15" s="1273"/>
      <c r="CW15" s="1273"/>
      <c r="CX15" s="1273"/>
      <c r="CY15" s="1273"/>
      <c r="CZ15" s="1273"/>
      <c r="DA15" s="1273"/>
      <c r="DB15" s="1273"/>
      <c r="DC15" s="1273"/>
      <c r="DD15" s="1273"/>
      <c r="DE15" s="1273"/>
    </row>
    <row r="16" spans="1:109" s="259" customFormat="1" ht="13.5" x14ac:dyDescent="0.15">
      <c r="A16" s="1217"/>
      <c r="B16" s="1273"/>
      <c r="C16" s="1273"/>
      <c r="D16" s="1273"/>
      <c r="E16" s="1273"/>
      <c r="F16" s="1273"/>
      <c r="G16" s="1273"/>
      <c r="H16" s="1273"/>
      <c r="I16" s="1273"/>
      <c r="J16" s="1273"/>
      <c r="K16" s="1273"/>
      <c r="L16" s="1273"/>
      <c r="M16" s="1273"/>
      <c r="N16" s="1273"/>
      <c r="O16" s="1273"/>
      <c r="P16" s="1273"/>
      <c r="Q16" s="1273"/>
      <c r="R16" s="1273"/>
      <c r="S16" s="1273"/>
      <c r="T16" s="1273"/>
      <c r="U16" s="1273"/>
      <c r="V16" s="1273"/>
      <c r="W16" s="1273"/>
      <c r="X16" s="1273"/>
      <c r="Y16" s="1273"/>
      <c r="Z16" s="1273"/>
      <c r="AA16" s="1273"/>
      <c r="AB16" s="1273"/>
      <c r="AC16" s="1273"/>
      <c r="AD16" s="1273"/>
      <c r="AE16" s="1273"/>
      <c r="AF16" s="1273"/>
      <c r="AG16" s="1273"/>
      <c r="AH16" s="1273"/>
      <c r="AI16" s="1273"/>
      <c r="AJ16" s="1273"/>
      <c r="AK16" s="1273"/>
      <c r="AL16" s="1273"/>
      <c r="AM16" s="1273"/>
      <c r="AN16" s="1273"/>
      <c r="AO16" s="1273"/>
      <c r="AP16" s="1273"/>
      <c r="AQ16" s="1273"/>
      <c r="AR16" s="1273"/>
      <c r="AS16" s="1273"/>
      <c r="AT16" s="1273"/>
      <c r="AU16" s="1273"/>
      <c r="AV16" s="1273"/>
      <c r="AW16" s="1273"/>
      <c r="AX16" s="1273"/>
      <c r="AY16" s="1273"/>
      <c r="AZ16" s="1273"/>
      <c r="BA16" s="1273"/>
      <c r="BB16" s="1273"/>
      <c r="BC16" s="1273"/>
      <c r="BD16" s="1273"/>
      <c r="BE16" s="1273"/>
      <c r="BF16" s="1273"/>
      <c r="BG16" s="1273"/>
      <c r="BH16" s="1273"/>
      <c r="BI16" s="1273"/>
      <c r="BJ16" s="1273"/>
      <c r="BK16" s="1273"/>
      <c r="BL16" s="1273"/>
      <c r="BM16" s="1273"/>
      <c r="BN16" s="1273"/>
      <c r="BO16" s="1273"/>
      <c r="BP16" s="1273"/>
      <c r="BQ16" s="1273"/>
      <c r="BR16" s="1273"/>
      <c r="BS16" s="1273"/>
      <c r="BT16" s="1273"/>
      <c r="BU16" s="1273"/>
      <c r="BV16" s="1273"/>
      <c r="BW16" s="1273"/>
      <c r="BX16" s="1273"/>
      <c r="BY16" s="1273"/>
      <c r="BZ16" s="1273"/>
      <c r="CA16" s="1273"/>
      <c r="CB16" s="1273"/>
      <c r="CC16" s="1273"/>
      <c r="CD16" s="1273"/>
      <c r="CE16" s="1273"/>
      <c r="CF16" s="1273"/>
      <c r="CG16" s="1273"/>
      <c r="CH16" s="1273"/>
      <c r="CI16" s="1273"/>
      <c r="CJ16" s="1273"/>
      <c r="CK16" s="1273"/>
      <c r="CL16" s="1273"/>
      <c r="CM16" s="1273"/>
      <c r="CN16" s="1273"/>
      <c r="CO16" s="1273"/>
      <c r="CP16" s="1273"/>
      <c r="CQ16" s="1273"/>
      <c r="CR16" s="1273"/>
      <c r="CS16" s="1273"/>
      <c r="CT16" s="1273"/>
      <c r="CU16" s="1273"/>
      <c r="CV16" s="1273"/>
      <c r="CW16" s="1273"/>
      <c r="CX16" s="1273"/>
      <c r="CY16" s="1273"/>
      <c r="CZ16" s="1273"/>
      <c r="DA16" s="1273"/>
      <c r="DB16" s="1273"/>
      <c r="DC16" s="1273"/>
      <c r="DD16" s="1273"/>
      <c r="DE16" s="1273"/>
    </row>
    <row r="17" spans="1:109" s="259" customFormat="1" ht="13.5" x14ac:dyDescent="0.15">
      <c r="A17" s="1217"/>
      <c r="B17" s="1273"/>
      <c r="C17" s="1273"/>
      <c r="D17" s="1273"/>
      <c r="E17" s="1273"/>
      <c r="F17" s="1273"/>
      <c r="G17" s="1273"/>
      <c r="H17" s="1273"/>
      <c r="I17" s="1273"/>
      <c r="J17" s="1273"/>
      <c r="K17" s="1273"/>
      <c r="L17" s="1273"/>
      <c r="M17" s="1273"/>
      <c r="N17" s="1273"/>
      <c r="O17" s="1273"/>
      <c r="P17" s="1273"/>
      <c r="Q17" s="1273"/>
      <c r="R17" s="1273"/>
      <c r="S17" s="1273"/>
      <c r="T17" s="1273"/>
      <c r="U17" s="1273"/>
      <c r="V17" s="1273"/>
      <c r="W17" s="1273"/>
      <c r="X17" s="1273"/>
      <c r="Y17" s="1273"/>
      <c r="Z17" s="1273"/>
      <c r="AA17" s="1273"/>
      <c r="AB17" s="1273"/>
      <c r="AC17" s="1273"/>
      <c r="AD17" s="1273"/>
      <c r="AE17" s="1273"/>
      <c r="AF17" s="1273"/>
      <c r="AG17" s="1273"/>
      <c r="AH17" s="1273"/>
      <c r="AI17" s="1273"/>
      <c r="AJ17" s="1273"/>
      <c r="AK17" s="1273"/>
      <c r="AL17" s="1273"/>
      <c r="AM17" s="1273"/>
      <c r="AN17" s="1273"/>
      <c r="AO17" s="1273"/>
      <c r="AP17" s="1273"/>
      <c r="AQ17" s="1273"/>
      <c r="AR17" s="1273"/>
      <c r="AS17" s="1273"/>
      <c r="AT17" s="1273"/>
      <c r="AU17" s="1273"/>
      <c r="AV17" s="1273"/>
      <c r="AW17" s="1273"/>
      <c r="AX17" s="1273"/>
      <c r="AY17" s="1273"/>
      <c r="AZ17" s="1273"/>
      <c r="BA17" s="1273"/>
      <c r="BB17" s="1273"/>
      <c r="BC17" s="1273"/>
      <c r="BD17" s="1273"/>
      <c r="BE17" s="1273"/>
      <c r="BF17" s="1273"/>
      <c r="BG17" s="1273"/>
      <c r="BH17" s="1273"/>
      <c r="BI17" s="1273"/>
      <c r="BJ17" s="1273"/>
      <c r="BK17" s="1273"/>
      <c r="BL17" s="1273"/>
      <c r="BM17" s="1273"/>
      <c r="BN17" s="1273"/>
      <c r="BO17" s="1273"/>
      <c r="BP17" s="1273"/>
      <c r="BQ17" s="1273"/>
      <c r="BR17" s="1273"/>
      <c r="BS17" s="1273"/>
      <c r="BT17" s="1273"/>
      <c r="BU17" s="1273"/>
      <c r="BV17" s="1273"/>
      <c r="BW17" s="1273"/>
      <c r="BX17" s="1273"/>
      <c r="BY17" s="1273"/>
      <c r="BZ17" s="1273"/>
      <c r="CA17" s="1273"/>
      <c r="CB17" s="1273"/>
      <c r="CC17" s="1273"/>
      <c r="CD17" s="1273"/>
      <c r="CE17" s="1273"/>
      <c r="CF17" s="1273"/>
      <c r="CG17" s="1273"/>
      <c r="CH17" s="1273"/>
      <c r="CI17" s="1273"/>
      <c r="CJ17" s="1273"/>
      <c r="CK17" s="1273"/>
      <c r="CL17" s="1273"/>
      <c r="CM17" s="1273"/>
      <c r="CN17" s="1273"/>
      <c r="CO17" s="1273"/>
      <c r="CP17" s="1273"/>
      <c r="CQ17" s="1273"/>
      <c r="CR17" s="1273"/>
      <c r="CS17" s="1273"/>
      <c r="CT17" s="1273"/>
      <c r="CU17" s="1273"/>
      <c r="CV17" s="1273"/>
      <c r="CW17" s="1273"/>
      <c r="CX17" s="1273"/>
      <c r="CY17" s="1273"/>
      <c r="CZ17" s="1273"/>
      <c r="DA17" s="1273"/>
      <c r="DB17" s="1273"/>
      <c r="DC17" s="1273"/>
      <c r="DD17" s="1273"/>
      <c r="DE17" s="1273"/>
    </row>
    <row r="18" spans="1:109" s="259" customFormat="1" ht="13.5" x14ac:dyDescent="0.15">
      <c r="A18" s="1217"/>
      <c r="B18" s="1273"/>
      <c r="C18" s="1273"/>
      <c r="D18" s="1273"/>
      <c r="E18" s="1273"/>
      <c r="F18" s="1273"/>
      <c r="G18" s="1273"/>
      <c r="H18" s="1273"/>
      <c r="I18" s="1273"/>
      <c r="J18" s="1273"/>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1273"/>
      <c r="AM18" s="1273"/>
      <c r="AN18" s="1273"/>
      <c r="AO18" s="1273"/>
      <c r="AP18" s="1273"/>
      <c r="AQ18" s="1273"/>
      <c r="AR18" s="1273"/>
      <c r="AS18" s="1273"/>
      <c r="AT18" s="1273"/>
      <c r="AU18" s="1273"/>
      <c r="AV18" s="1273"/>
      <c r="AW18" s="1273"/>
      <c r="AX18" s="1273"/>
      <c r="AY18" s="1273"/>
      <c r="AZ18" s="1273"/>
      <c r="BA18" s="1273"/>
      <c r="BB18" s="1273"/>
      <c r="BC18" s="1273"/>
      <c r="BD18" s="1273"/>
      <c r="BE18" s="1273"/>
      <c r="BF18" s="1273"/>
      <c r="BG18" s="1273"/>
      <c r="BH18" s="1273"/>
      <c r="BI18" s="1273"/>
      <c r="BJ18" s="1273"/>
      <c r="BK18" s="1273"/>
      <c r="BL18" s="1273"/>
      <c r="BM18" s="1273"/>
      <c r="BN18" s="1273"/>
      <c r="BO18" s="1273"/>
      <c r="BP18" s="1273"/>
      <c r="BQ18" s="1273"/>
      <c r="BR18" s="1273"/>
      <c r="BS18" s="1273"/>
      <c r="BT18" s="1273"/>
      <c r="BU18" s="1273"/>
      <c r="BV18" s="1273"/>
      <c r="BW18" s="1273"/>
      <c r="BX18" s="1273"/>
      <c r="BY18" s="1273"/>
      <c r="BZ18" s="1273"/>
      <c r="CA18" s="1273"/>
      <c r="CB18" s="1273"/>
      <c r="CC18" s="1273"/>
      <c r="CD18" s="1273"/>
      <c r="CE18" s="1273"/>
      <c r="CF18" s="1273"/>
      <c r="CG18" s="1273"/>
      <c r="CH18" s="1273"/>
      <c r="CI18" s="1273"/>
      <c r="CJ18" s="1273"/>
      <c r="CK18" s="1273"/>
      <c r="CL18" s="1273"/>
      <c r="CM18" s="1273"/>
      <c r="CN18" s="1273"/>
      <c r="CO18" s="1273"/>
      <c r="CP18" s="1273"/>
      <c r="CQ18" s="1273"/>
      <c r="CR18" s="1273"/>
      <c r="CS18" s="1273"/>
      <c r="CT18" s="1273"/>
      <c r="CU18" s="1273"/>
      <c r="CV18" s="1273"/>
      <c r="CW18" s="1273"/>
      <c r="CX18" s="1273"/>
      <c r="CY18" s="1273"/>
      <c r="CZ18" s="1273"/>
      <c r="DA18" s="1273"/>
      <c r="DB18" s="1273"/>
      <c r="DC18" s="1273"/>
      <c r="DD18" s="1273"/>
      <c r="DE18" s="1273"/>
    </row>
    <row r="19" spans="1:109" ht="13.5" x14ac:dyDescent="0.15">
      <c r="DD19" s="1217"/>
      <c r="DE19" s="1217"/>
    </row>
    <row r="20" spans="1:109" ht="13.5" x14ac:dyDescent="0.15">
      <c r="DD20" s="1217"/>
      <c r="DE20" s="1217"/>
    </row>
    <row r="21" spans="1:109" ht="17.25" customHeight="1" x14ac:dyDescent="0.15">
      <c r="B21" s="1272"/>
      <c r="C21" s="1269"/>
      <c r="D21" s="1269"/>
      <c r="E21" s="1269"/>
      <c r="F21" s="1269"/>
      <c r="G21" s="1269"/>
      <c r="H21" s="1269"/>
      <c r="I21" s="1269"/>
      <c r="J21" s="1269"/>
      <c r="K21" s="1269"/>
      <c r="L21" s="1269"/>
      <c r="M21" s="1269"/>
      <c r="N21" s="1271"/>
      <c r="O21" s="1269"/>
      <c r="P21" s="1269"/>
      <c r="Q21" s="1269"/>
      <c r="R21" s="1269"/>
      <c r="S21" s="1269"/>
      <c r="T21" s="1269"/>
      <c r="U21" s="1269"/>
      <c r="V21" s="1269"/>
      <c r="W21" s="1269"/>
      <c r="X21" s="1269"/>
      <c r="Y21" s="1269"/>
      <c r="Z21" s="1269"/>
      <c r="AA21" s="1269"/>
      <c r="AB21" s="1269"/>
      <c r="AC21" s="1269"/>
      <c r="AD21" s="1269"/>
      <c r="AE21" s="1269"/>
      <c r="AF21" s="1269"/>
      <c r="AG21" s="1269"/>
      <c r="AH21" s="1269"/>
      <c r="AI21" s="1269"/>
      <c r="AJ21" s="1269"/>
      <c r="AK21" s="1269"/>
      <c r="AL21" s="1269"/>
      <c r="AM21" s="1269"/>
      <c r="AN21" s="1269"/>
      <c r="AO21" s="1269"/>
      <c r="AP21" s="1269"/>
      <c r="AQ21" s="1269"/>
      <c r="AR21" s="1269"/>
      <c r="AS21" s="1269"/>
      <c r="AT21" s="1271"/>
      <c r="AU21" s="1269"/>
      <c r="AV21" s="1269"/>
      <c r="AW21" s="1269"/>
      <c r="AX21" s="1269"/>
      <c r="AY21" s="1269"/>
      <c r="AZ21" s="1269"/>
      <c r="BA21" s="1269"/>
      <c r="BB21" s="1269"/>
      <c r="BC21" s="1269"/>
      <c r="BD21" s="1269"/>
      <c r="BE21" s="1269"/>
      <c r="BF21" s="1271"/>
      <c r="BG21" s="1269"/>
      <c r="BH21" s="1269"/>
      <c r="BI21" s="1269"/>
      <c r="BJ21" s="1269"/>
      <c r="BK21" s="1269"/>
      <c r="BL21" s="1269"/>
      <c r="BM21" s="1269"/>
      <c r="BN21" s="1269"/>
      <c r="BO21" s="1269"/>
      <c r="BP21" s="1269"/>
      <c r="BQ21" s="1269"/>
      <c r="BR21" s="1271"/>
      <c r="BS21" s="1269"/>
      <c r="BT21" s="1269"/>
      <c r="BU21" s="1269"/>
      <c r="BV21" s="1269"/>
      <c r="BW21" s="1269"/>
      <c r="BX21" s="1269"/>
      <c r="BY21" s="1269"/>
      <c r="BZ21" s="1269"/>
      <c r="CA21" s="1269"/>
      <c r="CB21" s="1269"/>
      <c r="CC21" s="1269"/>
      <c r="CD21" s="1271"/>
      <c r="CE21" s="1269"/>
      <c r="CF21" s="1269"/>
      <c r="CG21" s="1269"/>
      <c r="CH21" s="1269"/>
      <c r="CI21" s="1269"/>
      <c r="CJ21" s="1269"/>
      <c r="CK21" s="1269"/>
      <c r="CL21" s="1269"/>
      <c r="CM21" s="1269"/>
      <c r="CN21" s="1269"/>
      <c r="CO21" s="1269"/>
      <c r="CP21" s="1271"/>
      <c r="CQ21" s="1269"/>
      <c r="CR21" s="1269"/>
      <c r="CS21" s="1269"/>
      <c r="CT21" s="1269"/>
      <c r="CU21" s="1269"/>
      <c r="CV21" s="1269"/>
      <c r="CW21" s="1269"/>
      <c r="CX21" s="1269"/>
      <c r="CY21" s="1269"/>
      <c r="CZ21" s="1269"/>
      <c r="DA21" s="1269"/>
      <c r="DB21" s="1271"/>
      <c r="DC21" s="1269"/>
      <c r="DD21" s="1268"/>
      <c r="DE21" s="1217"/>
    </row>
    <row r="22" spans="1:109" ht="17.25" customHeight="1" x14ac:dyDescent="0.15">
      <c r="B22" s="1218"/>
    </row>
    <row r="23" spans="1:109" ht="13.5" x14ac:dyDescent="0.15">
      <c r="B23" s="1218"/>
    </row>
    <row r="24" spans="1:109" ht="13.5" x14ac:dyDescent="0.15">
      <c r="B24" s="1218"/>
    </row>
    <row r="25" spans="1:109" ht="13.5" x14ac:dyDescent="0.15">
      <c r="B25" s="1218"/>
    </row>
    <row r="26" spans="1:109" ht="13.5" x14ac:dyDescent="0.15">
      <c r="B26" s="1218"/>
    </row>
    <row r="27" spans="1:109" ht="13.5" x14ac:dyDescent="0.15">
      <c r="B27" s="1218"/>
    </row>
    <row r="28" spans="1:109" ht="13.5" x14ac:dyDescent="0.15">
      <c r="B28" s="1218"/>
    </row>
    <row r="29" spans="1:109" ht="13.5" x14ac:dyDescent="0.15">
      <c r="B29" s="1218"/>
    </row>
    <row r="30" spans="1:109" ht="13.5" x14ac:dyDescent="0.15">
      <c r="B30" s="1218"/>
    </row>
    <row r="31" spans="1:109" ht="13.5" x14ac:dyDescent="0.15">
      <c r="B31" s="1218"/>
    </row>
    <row r="32" spans="1:109" ht="13.5" x14ac:dyDescent="0.15">
      <c r="B32" s="1218"/>
    </row>
    <row r="33" spans="2:109" ht="13.5" x14ac:dyDescent="0.15">
      <c r="B33" s="1218"/>
    </row>
    <row r="34" spans="2:109" ht="13.5" x14ac:dyDescent="0.15">
      <c r="B34" s="1218"/>
    </row>
    <row r="35" spans="2:109" ht="13.5" x14ac:dyDescent="0.15">
      <c r="B35" s="1218"/>
    </row>
    <row r="36" spans="2:109" ht="13.5" x14ac:dyDescent="0.15">
      <c r="B36" s="1218"/>
    </row>
    <row r="37" spans="2:109" ht="13.5" x14ac:dyDescent="0.15">
      <c r="B37" s="1218"/>
    </row>
    <row r="38" spans="2:109" ht="13.5" x14ac:dyDescent="0.15">
      <c r="B38" s="1218"/>
    </row>
    <row r="39" spans="2:109" ht="13.5" x14ac:dyDescent="0.15">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5" x14ac:dyDescent="0.15">
      <c r="B40" s="1258"/>
      <c r="DD40" s="1258"/>
      <c r="DE40" s="1217"/>
    </row>
    <row r="41" spans="2:109" ht="17.25" x14ac:dyDescent="0.15">
      <c r="B41" s="1270" t="s">
        <v>622</v>
      </c>
      <c r="C41" s="1269"/>
      <c r="D41" s="1269"/>
      <c r="E41" s="1269"/>
      <c r="F41" s="1269"/>
      <c r="G41" s="1269"/>
      <c r="H41" s="1269"/>
      <c r="I41" s="1269"/>
      <c r="J41" s="1269"/>
      <c r="K41" s="1269"/>
      <c r="L41" s="1269"/>
      <c r="M41" s="1269"/>
      <c r="N41" s="1269"/>
      <c r="O41" s="1269"/>
      <c r="P41" s="1269"/>
      <c r="Q41" s="1269"/>
      <c r="R41" s="1269"/>
      <c r="S41" s="1269"/>
      <c r="T41" s="1269"/>
      <c r="U41" s="1269"/>
      <c r="V41" s="1269"/>
      <c r="W41" s="1269"/>
      <c r="X41" s="1269"/>
      <c r="Y41" s="1269"/>
      <c r="Z41" s="1269"/>
      <c r="AA41" s="1269"/>
      <c r="AB41" s="1269"/>
      <c r="AC41" s="1269"/>
      <c r="AD41" s="1269"/>
      <c r="AE41" s="1269"/>
      <c r="AF41" s="1269"/>
      <c r="AG41" s="1269"/>
      <c r="AH41" s="1269"/>
      <c r="AI41" s="1269"/>
      <c r="AJ41" s="1269"/>
      <c r="AK41" s="1269"/>
      <c r="AL41" s="1269"/>
      <c r="AM41" s="1269"/>
      <c r="AN41" s="1269"/>
      <c r="AO41" s="1269"/>
      <c r="AP41" s="1269"/>
      <c r="AQ41" s="1269"/>
      <c r="AR41" s="1269"/>
      <c r="AS41" s="1269"/>
      <c r="AT41" s="1269"/>
      <c r="AU41" s="1269"/>
      <c r="AV41" s="1269"/>
      <c r="AW41" s="1269"/>
      <c r="AX41" s="1269"/>
      <c r="AY41" s="1269"/>
      <c r="AZ41" s="1269"/>
      <c r="BA41" s="1269"/>
      <c r="BB41" s="1269"/>
      <c r="BC41" s="1269"/>
      <c r="BD41" s="1269"/>
      <c r="BE41" s="1269"/>
      <c r="BF41" s="1269"/>
      <c r="BG41" s="1269"/>
      <c r="BH41" s="1269"/>
      <c r="BI41" s="1269"/>
      <c r="BJ41" s="1269"/>
      <c r="BK41" s="1269"/>
      <c r="BL41" s="1269"/>
      <c r="BM41" s="1269"/>
      <c r="BN41" s="1269"/>
      <c r="BO41" s="1269"/>
      <c r="BP41" s="1269"/>
      <c r="BQ41" s="1269"/>
      <c r="BR41" s="1269"/>
      <c r="BS41" s="1269"/>
      <c r="BT41" s="1269"/>
      <c r="BU41" s="1269"/>
      <c r="BV41" s="1269"/>
      <c r="BW41" s="1269"/>
      <c r="BX41" s="1269"/>
      <c r="BY41" s="1269"/>
      <c r="BZ41" s="1269"/>
      <c r="CA41" s="1269"/>
      <c r="CB41" s="1269"/>
      <c r="CC41" s="1269"/>
      <c r="CD41" s="1269"/>
      <c r="CE41" s="1269"/>
      <c r="CF41" s="1269"/>
      <c r="CG41" s="1269"/>
      <c r="CH41" s="1269"/>
      <c r="CI41" s="1269"/>
      <c r="CJ41" s="1269"/>
      <c r="CK41" s="1269"/>
      <c r="CL41" s="1269"/>
      <c r="CM41" s="1269"/>
      <c r="CN41" s="1269"/>
      <c r="CO41" s="1269"/>
      <c r="CP41" s="1269"/>
      <c r="CQ41" s="1269"/>
      <c r="CR41" s="1269"/>
      <c r="CS41" s="1269"/>
      <c r="CT41" s="1269"/>
      <c r="CU41" s="1269"/>
      <c r="CV41" s="1269"/>
      <c r="CW41" s="1269"/>
      <c r="CX41" s="1269"/>
      <c r="CY41" s="1269"/>
      <c r="CZ41" s="1269"/>
      <c r="DA41" s="1269"/>
      <c r="DB41" s="1269"/>
      <c r="DC41" s="1269"/>
      <c r="DD41" s="1268"/>
    </row>
    <row r="42" spans="2:109" ht="13.5" x14ac:dyDescent="0.15">
      <c r="B42" s="1218"/>
      <c r="G42" s="1254"/>
      <c r="I42" s="1253"/>
      <c r="J42" s="1253"/>
      <c r="K42" s="1253"/>
      <c r="AM42" s="1254"/>
      <c r="AN42" s="1254" t="s">
        <v>618</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15">
      <c r="B43" s="1218"/>
      <c r="AN43" s="1252" t="s">
        <v>621</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5" x14ac:dyDescent="0.15">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5" x14ac:dyDescent="0.15">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5" x14ac:dyDescent="0.15">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5" x14ac:dyDescent="0.15">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5" x14ac:dyDescent="0.15">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5" x14ac:dyDescent="0.15">
      <c r="B49" s="1218"/>
      <c r="AN49" s="1217" t="s">
        <v>616</v>
      </c>
    </row>
    <row r="50" spans="1:109" ht="13.5" x14ac:dyDescent="0.15">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572</v>
      </c>
      <c r="BQ50" s="1226"/>
      <c r="BR50" s="1226"/>
      <c r="BS50" s="1226"/>
      <c r="BT50" s="1226"/>
      <c r="BU50" s="1226"/>
      <c r="BV50" s="1226"/>
      <c r="BW50" s="1226"/>
      <c r="BX50" s="1226" t="s">
        <v>573</v>
      </c>
      <c r="BY50" s="1226"/>
      <c r="BZ50" s="1226"/>
      <c r="CA50" s="1226"/>
      <c r="CB50" s="1226"/>
      <c r="CC50" s="1226"/>
      <c r="CD50" s="1226"/>
      <c r="CE50" s="1226"/>
      <c r="CF50" s="1226" t="s">
        <v>574</v>
      </c>
      <c r="CG50" s="1226"/>
      <c r="CH50" s="1226"/>
      <c r="CI50" s="1226"/>
      <c r="CJ50" s="1226"/>
      <c r="CK50" s="1226"/>
      <c r="CL50" s="1226"/>
      <c r="CM50" s="1226"/>
      <c r="CN50" s="1226" t="s">
        <v>575</v>
      </c>
      <c r="CO50" s="1226"/>
      <c r="CP50" s="1226"/>
      <c r="CQ50" s="1226"/>
      <c r="CR50" s="1226"/>
      <c r="CS50" s="1226"/>
      <c r="CT50" s="1226"/>
      <c r="CU50" s="1226"/>
      <c r="CV50" s="1226" t="s">
        <v>576</v>
      </c>
      <c r="CW50" s="1226"/>
      <c r="CX50" s="1226"/>
      <c r="CY50" s="1226"/>
      <c r="CZ50" s="1226"/>
      <c r="DA50" s="1226"/>
      <c r="DB50" s="1226"/>
      <c r="DC50" s="1226"/>
    </row>
    <row r="51" spans="1:109" ht="13.5" customHeight="1" x14ac:dyDescent="0.15">
      <c r="B51" s="1218"/>
      <c r="G51" s="1233"/>
      <c r="H51" s="1233"/>
      <c r="I51" s="1267"/>
      <c r="J51" s="1267"/>
      <c r="K51" s="1232"/>
      <c r="L51" s="1232"/>
      <c r="M51" s="1232"/>
      <c r="N51" s="1232"/>
      <c r="AM51" s="1231"/>
      <c r="AN51" s="1225" t="s">
        <v>615</v>
      </c>
      <c r="AO51" s="1225"/>
      <c r="AP51" s="1225"/>
      <c r="AQ51" s="1225"/>
      <c r="AR51" s="1225"/>
      <c r="AS51" s="1225"/>
      <c r="AT51" s="1225"/>
      <c r="AU51" s="1225"/>
      <c r="AV51" s="1225"/>
      <c r="AW51" s="1225"/>
      <c r="AX51" s="1225"/>
      <c r="AY51" s="1225"/>
      <c r="AZ51" s="1225"/>
      <c r="BA51" s="1225"/>
      <c r="BB51" s="1225" t="s">
        <v>613</v>
      </c>
      <c r="BC51" s="1225"/>
      <c r="BD51" s="1225"/>
      <c r="BE51" s="1225"/>
      <c r="BF51" s="1225"/>
      <c r="BG51" s="1225"/>
      <c r="BH51" s="1225"/>
      <c r="BI51" s="1225"/>
      <c r="BJ51" s="1225"/>
      <c r="BK51" s="1225"/>
      <c r="BL51" s="1225"/>
      <c r="BM51" s="1225"/>
      <c r="BN51" s="1225"/>
      <c r="BO51" s="1225"/>
      <c r="BP51" s="1266"/>
      <c r="BQ51" s="1224"/>
      <c r="BR51" s="1224"/>
      <c r="BS51" s="1224"/>
      <c r="BT51" s="1224"/>
      <c r="BU51" s="1224"/>
      <c r="BV51" s="1224"/>
      <c r="BW51" s="1224"/>
      <c r="BX51" s="1266"/>
      <c r="BY51" s="1224"/>
      <c r="BZ51" s="1224"/>
      <c r="CA51" s="1224"/>
      <c r="CB51" s="1224"/>
      <c r="CC51" s="1224"/>
      <c r="CD51" s="1224"/>
      <c r="CE51" s="1224"/>
      <c r="CF51" s="1224">
        <v>31.5</v>
      </c>
      <c r="CG51" s="1224"/>
      <c r="CH51" s="1224"/>
      <c r="CI51" s="1224"/>
      <c r="CJ51" s="1224"/>
      <c r="CK51" s="1224"/>
      <c r="CL51" s="1224"/>
      <c r="CM51" s="1224"/>
      <c r="CN51" s="1224">
        <v>27.9</v>
      </c>
      <c r="CO51" s="1224"/>
      <c r="CP51" s="1224"/>
      <c r="CQ51" s="1224"/>
      <c r="CR51" s="1224"/>
      <c r="CS51" s="1224"/>
      <c r="CT51" s="1224"/>
      <c r="CU51" s="1224"/>
      <c r="CV51" s="1224">
        <v>31.8</v>
      </c>
      <c r="CW51" s="1224"/>
      <c r="CX51" s="1224"/>
      <c r="CY51" s="1224"/>
      <c r="CZ51" s="1224"/>
      <c r="DA51" s="1224"/>
      <c r="DB51" s="1224"/>
      <c r="DC51" s="1224"/>
    </row>
    <row r="52" spans="1:109" ht="13.5" x14ac:dyDescent="0.15">
      <c r="B52" s="1218"/>
      <c r="G52" s="1233"/>
      <c r="H52" s="1233"/>
      <c r="I52" s="1267"/>
      <c r="J52" s="1267"/>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5" x14ac:dyDescent="0.15">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620</v>
      </c>
      <c r="BC53" s="1225"/>
      <c r="BD53" s="1225"/>
      <c r="BE53" s="1225"/>
      <c r="BF53" s="1225"/>
      <c r="BG53" s="1225"/>
      <c r="BH53" s="1225"/>
      <c r="BI53" s="1225"/>
      <c r="BJ53" s="1225"/>
      <c r="BK53" s="1225"/>
      <c r="BL53" s="1225"/>
      <c r="BM53" s="1225"/>
      <c r="BN53" s="1225"/>
      <c r="BO53" s="1225"/>
      <c r="BP53" s="1266"/>
      <c r="BQ53" s="1224"/>
      <c r="BR53" s="1224"/>
      <c r="BS53" s="1224"/>
      <c r="BT53" s="1224"/>
      <c r="BU53" s="1224"/>
      <c r="BV53" s="1224"/>
      <c r="BW53" s="1224"/>
      <c r="BX53" s="1266"/>
      <c r="BY53" s="1224"/>
      <c r="BZ53" s="1224"/>
      <c r="CA53" s="1224"/>
      <c r="CB53" s="1224"/>
      <c r="CC53" s="1224"/>
      <c r="CD53" s="1224"/>
      <c r="CE53" s="1224"/>
      <c r="CF53" s="1224">
        <v>45.4</v>
      </c>
      <c r="CG53" s="1224"/>
      <c r="CH53" s="1224"/>
      <c r="CI53" s="1224"/>
      <c r="CJ53" s="1224"/>
      <c r="CK53" s="1224"/>
      <c r="CL53" s="1224"/>
      <c r="CM53" s="1224"/>
      <c r="CN53" s="1224">
        <v>46.6</v>
      </c>
      <c r="CO53" s="1224"/>
      <c r="CP53" s="1224"/>
      <c r="CQ53" s="1224"/>
      <c r="CR53" s="1224"/>
      <c r="CS53" s="1224"/>
      <c r="CT53" s="1224"/>
      <c r="CU53" s="1224"/>
      <c r="CV53" s="1224">
        <v>47.9</v>
      </c>
      <c r="CW53" s="1224"/>
      <c r="CX53" s="1224"/>
      <c r="CY53" s="1224"/>
      <c r="CZ53" s="1224"/>
      <c r="DA53" s="1224"/>
      <c r="DB53" s="1224"/>
      <c r="DC53" s="1224"/>
    </row>
    <row r="54" spans="1:109" ht="13.5" x14ac:dyDescent="0.15">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5" x14ac:dyDescent="0.15">
      <c r="A55" s="1253"/>
      <c r="B55" s="1218"/>
      <c r="G55" s="1229"/>
      <c r="H55" s="1229"/>
      <c r="I55" s="1229"/>
      <c r="J55" s="1229"/>
      <c r="K55" s="1232"/>
      <c r="L55" s="1232"/>
      <c r="M55" s="1232"/>
      <c r="N55" s="1232"/>
      <c r="AN55" s="1226" t="s">
        <v>614</v>
      </c>
      <c r="AO55" s="1226"/>
      <c r="AP55" s="1226"/>
      <c r="AQ55" s="1226"/>
      <c r="AR55" s="1226"/>
      <c r="AS55" s="1226"/>
      <c r="AT55" s="1226"/>
      <c r="AU55" s="1226"/>
      <c r="AV55" s="1226"/>
      <c r="AW55" s="1226"/>
      <c r="AX55" s="1226"/>
      <c r="AY55" s="1226"/>
      <c r="AZ55" s="1226"/>
      <c r="BA55" s="1226"/>
      <c r="BB55" s="1225" t="s">
        <v>613</v>
      </c>
      <c r="BC55" s="1225"/>
      <c r="BD55" s="1225"/>
      <c r="BE55" s="1225"/>
      <c r="BF55" s="1225"/>
      <c r="BG55" s="1225"/>
      <c r="BH55" s="1225"/>
      <c r="BI55" s="1225"/>
      <c r="BJ55" s="1225"/>
      <c r="BK55" s="1225"/>
      <c r="BL55" s="1225"/>
      <c r="BM55" s="1225"/>
      <c r="BN55" s="1225"/>
      <c r="BO55" s="1225"/>
      <c r="BP55" s="1266"/>
      <c r="BQ55" s="1224"/>
      <c r="BR55" s="1224"/>
      <c r="BS55" s="1224"/>
      <c r="BT55" s="1224"/>
      <c r="BU55" s="1224"/>
      <c r="BV55" s="1224"/>
      <c r="BW55" s="1224"/>
      <c r="BX55" s="1266"/>
      <c r="BY55" s="1224"/>
      <c r="BZ55" s="1224"/>
      <c r="CA55" s="1224"/>
      <c r="CB55" s="1224"/>
      <c r="CC55" s="1224"/>
      <c r="CD55" s="1224"/>
      <c r="CE55" s="1224"/>
      <c r="CF55" s="1224">
        <v>46.9</v>
      </c>
      <c r="CG55" s="1224"/>
      <c r="CH55" s="1224"/>
      <c r="CI55" s="1224"/>
      <c r="CJ55" s="1224"/>
      <c r="CK55" s="1224"/>
      <c r="CL55" s="1224"/>
      <c r="CM55" s="1224"/>
      <c r="CN55" s="1224">
        <v>0</v>
      </c>
      <c r="CO55" s="1224"/>
      <c r="CP55" s="1224"/>
      <c r="CQ55" s="1224"/>
      <c r="CR55" s="1224"/>
      <c r="CS55" s="1224"/>
      <c r="CT55" s="1224"/>
      <c r="CU55" s="1224"/>
      <c r="CV55" s="1224">
        <v>0</v>
      </c>
      <c r="CW55" s="1224"/>
      <c r="CX55" s="1224"/>
      <c r="CY55" s="1224"/>
      <c r="CZ55" s="1224"/>
      <c r="DA55" s="1224"/>
      <c r="DB55" s="1224"/>
      <c r="DC55" s="1224"/>
    </row>
    <row r="56" spans="1:109" ht="13.5" x14ac:dyDescent="0.15">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5" x14ac:dyDescent="0.15">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620</v>
      </c>
      <c r="BC57" s="1225"/>
      <c r="BD57" s="1225"/>
      <c r="BE57" s="1225"/>
      <c r="BF57" s="1225"/>
      <c r="BG57" s="1225"/>
      <c r="BH57" s="1225"/>
      <c r="BI57" s="1225"/>
      <c r="BJ57" s="1225"/>
      <c r="BK57" s="1225"/>
      <c r="BL57" s="1225"/>
      <c r="BM57" s="1225"/>
      <c r="BN57" s="1225"/>
      <c r="BO57" s="1225"/>
      <c r="BP57" s="1266"/>
      <c r="BQ57" s="1224"/>
      <c r="BR57" s="1224"/>
      <c r="BS57" s="1224"/>
      <c r="BT57" s="1224"/>
      <c r="BU57" s="1224"/>
      <c r="BV57" s="1224"/>
      <c r="BW57" s="1224"/>
      <c r="BX57" s="1266"/>
      <c r="BY57" s="1224"/>
      <c r="BZ57" s="1224"/>
      <c r="CA57" s="1224"/>
      <c r="CB57" s="1224"/>
      <c r="CC57" s="1224"/>
      <c r="CD57" s="1224"/>
      <c r="CE57" s="1224"/>
      <c r="CF57" s="1224">
        <v>61.2</v>
      </c>
      <c r="CG57" s="1224"/>
      <c r="CH57" s="1224"/>
      <c r="CI57" s="1224"/>
      <c r="CJ57" s="1224"/>
      <c r="CK57" s="1224"/>
      <c r="CL57" s="1224"/>
      <c r="CM57" s="1224"/>
      <c r="CN57" s="1224">
        <v>63.2</v>
      </c>
      <c r="CO57" s="1224"/>
      <c r="CP57" s="1224"/>
      <c r="CQ57" s="1224"/>
      <c r="CR57" s="1224"/>
      <c r="CS57" s="1224"/>
      <c r="CT57" s="1224"/>
      <c r="CU57" s="1224"/>
      <c r="CV57" s="1224">
        <v>64.2</v>
      </c>
      <c r="CW57" s="1224"/>
      <c r="CX57" s="1224"/>
      <c r="CY57" s="1224"/>
      <c r="CZ57" s="1224"/>
      <c r="DA57" s="1224"/>
      <c r="DB57" s="1224"/>
      <c r="DC57" s="1224"/>
      <c r="DD57" s="1264"/>
      <c r="DE57" s="1259"/>
    </row>
    <row r="58" spans="1:109" s="1253" customFormat="1" ht="13.5" x14ac:dyDescent="0.15">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5" x14ac:dyDescent="0.15">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5" x14ac:dyDescent="0.15">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5" x14ac:dyDescent="0.15">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5" x14ac:dyDescent="0.15">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7.25" x14ac:dyDescent="0.15">
      <c r="B63" s="1257" t="s">
        <v>619</v>
      </c>
    </row>
    <row r="64" spans="1:109" ht="13.5" x14ac:dyDescent="0.15">
      <c r="B64" s="1218"/>
      <c r="G64" s="1254"/>
      <c r="I64" s="1256"/>
      <c r="J64" s="1256"/>
      <c r="K64" s="1256"/>
      <c r="L64" s="1256"/>
      <c r="M64" s="1256"/>
      <c r="N64" s="1255"/>
      <c r="AM64" s="1254"/>
      <c r="AN64" s="1254" t="s">
        <v>618</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5" x14ac:dyDescent="0.15">
      <c r="B65" s="1218"/>
      <c r="AN65" s="1252" t="s">
        <v>617</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5" x14ac:dyDescent="0.15">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5" x14ac:dyDescent="0.15">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5" x14ac:dyDescent="0.15">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5" x14ac:dyDescent="0.15">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5" x14ac:dyDescent="0.15">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5" x14ac:dyDescent="0.15">
      <c r="B71" s="1218"/>
      <c r="G71" s="1239"/>
      <c r="I71" s="1242"/>
      <c r="J71" s="1241"/>
      <c r="K71" s="1241"/>
      <c r="L71" s="1240"/>
      <c r="M71" s="1241"/>
      <c r="N71" s="1240"/>
      <c r="AM71" s="1239"/>
      <c r="AN71" s="1217" t="s">
        <v>616</v>
      </c>
    </row>
    <row r="72" spans="2:107" ht="13.5" x14ac:dyDescent="0.15">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572</v>
      </c>
      <c r="BQ72" s="1226"/>
      <c r="BR72" s="1226"/>
      <c r="BS72" s="1226"/>
      <c r="BT72" s="1226"/>
      <c r="BU72" s="1226"/>
      <c r="BV72" s="1226"/>
      <c r="BW72" s="1226"/>
      <c r="BX72" s="1226" t="s">
        <v>573</v>
      </c>
      <c r="BY72" s="1226"/>
      <c r="BZ72" s="1226"/>
      <c r="CA72" s="1226"/>
      <c r="CB72" s="1226"/>
      <c r="CC72" s="1226"/>
      <c r="CD72" s="1226"/>
      <c r="CE72" s="1226"/>
      <c r="CF72" s="1226" t="s">
        <v>574</v>
      </c>
      <c r="CG72" s="1226"/>
      <c r="CH72" s="1226"/>
      <c r="CI72" s="1226"/>
      <c r="CJ72" s="1226"/>
      <c r="CK72" s="1226"/>
      <c r="CL72" s="1226"/>
      <c r="CM72" s="1226"/>
      <c r="CN72" s="1226" t="s">
        <v>575</v>
      </c>
      <c r="CO72" s="1226"/>
      <c r="CP72" s="1226"/>
      <c r="CQ72" s="1226"/>
      <c r="CR72" s="1226"/>
      <c r="CS72" s="1226"/>
      <c r="CT72" s="1226"/>
      <c r="CU72" s="1226"/>
      <c r="CV72" s="1226" t="s">
        <v>576</v>
      </c>
      <c r="CW72" s="1226"/>
      <c r="CX72" s="1226"/>
      <c r="CY72" s="1226"/>
      <c r="CZ72" s="1226"/>
      <c r="DA72" s="1226"/>
      <c r="DB72" s="1226"/>
      <c r="DC72" s="1226"/>
    </row>
    <row r="73" spans="2:107" ht="13.5" x14ac:dyDescent="0.15">
      <c r="B73" s="1218"/>
      <c r="G73" s="1233"/>
      <c r="H73" s="1233"/>
      <c r="I73" s="1233"/>
      <c r="J73" s="1233"/>
      <c r="K73" s="1230"/>
      <c r="L73" s="1230"/>
      <c r="M73" s="1230"/>
      <c r="N73" s="1230"/>
      <c r="AM73" s="1231"/>
      <c r="AN73" s="1225" t="s">
        <v>615</v>
      </c>
      <c r="AO73" s="1225"/>
      <c r="AP73" s="1225"/>
      <c r="AQ73" s="1225"/>
      <c r="AR73" s="1225"/>
      <c r="AS73" s="1225"/>
      <c r="AT73" s="1225"/>
      <c r="AU73" s="1225"/>
      <c r="AV73" s="1225"/>
      <c r="AW73" s="1225"/>
      <c r="AX73" s="1225"/>
      <c r="AY73" s="1225"/>
      <c r="AZ73" s="1225"/>
      <c r="BA73" s="1225"/>
      <c r="BB73" s="1225" t="s">
        <v>613</v>
      </c>
      <c r="BC73" s="1225"/>
      <c r="BD73" s="1225"/>
      <c r="BE73" s="1225"/>
      <c r="BF73" s="1225"/>
      <c r="BG73" s="1225"/>
      <c r="BH73" s="1225"/>
      <c r="BI73" s="1225"/>
      <c r="BJ73" s="1225"/>
      <c r="BK73" s="1225"/>
      <c r="BL73" s="1225"/>
      <c r="BM73" s="1225"/>
      <c r="BN73" s="1225"/>
      <c r="BO73" s="1225"/>
      <c r="BP73" s="1224">
        <v>14</v>
      </c>
      <c r="BQ73" s="1224"/>
      <c r="BR73" s="1224"/>
      <c r="BS73" s="1224"/>
      <c r="BT73" s="1224"/>
      <c r="BU73" s="1224"/>
      <c r="BV73" s="1224"/>
      <c r="BW73" s="1224"/>
      <c r="BX73" s="1224">
        <v>18.8</v>
      </c>
      <c r="BY73" s="1224"/>
      <c r="BZ73" s="1224"/>
      <c r="CA73" s="1224"/>
      <c r="CB73" s="1224"/>
      <c r="CC73" s="1224"/>
      <c r="CD73" s="1224"/>
      <c r="CE73" s="1224"/>
      <c r="CF73" s="1224">
        <v>31.5</v>
      </c>
      <c r="CG73" s="1224"/>
      <c r="CH73" s="1224"/>
      <c r="CI73" s="1224"/>
      <c r="CJ73" s="1224"/>
      <c r="CK73" s="1224"/>
      <c r="CL73" s="1224"/>
      <c r="CM73" s="1224"/>
      <c r="CN73" s="1224">
        <v>27.9</v>
      </c>
      <c r="CO73" s="1224"/>
      <c r="CP73" s="1224"/>
      <c r="CQ73" s="1224"/>
      <c r="CR73" s="1224"/>
      <c r="CS73" s="1224"/>
      <c r="CT73" s="1224"/>
      <c r="CU73" s="1224"/>
      <c r="CV73" s="1224">
        <v>31.8</v>
      </c>
      <c r="CW73" s="1224"/>
      <c r="CX73" s="1224"/>
      <c r="CY73" s="1224"/>
      <c r="CZ73" s="1224"/>
      <c r="DA73" s="1224"/>
      <c r="DB73" s="1224"/>
      <c r="DC73" s="1224"/>
    </row>
    <row r="74" spans="2:107" ht="13.5" x14ac:dyDescent="0.15">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5" x14ac:dyDescent="0.15">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612</v>
      </c>
      <c r="BC75" s="1225"/>
      <c r="BD75" s="1225"/>
      <c r="BE75" s="1225"/>
      <c r="BF75" s="1225"/>
      <c r="BG75" s="1225"/>
      <c r="BH75" s="1225"/>
      <c r="BI75" s="1225"/>
      <c r="BJ75" s="1225"/>
      <c r="BK75" s="1225"/>
      <c r="BL75" s="1225"/>
      <c r="BM75" s="1225"/>
      <c r="BN75" s="1225"/>
      <c r="BO75" s="1225"/>
      <c r="BP75" s="1224">
        <v>6</v>
      </c>
      <c r="BQ75" s="1224"/>
      <c r="BR75" s="1224"/>
      <c r="BS75" s="1224"/>
      <c r="BT75" s="1224"/>
      <c r="BU75" s="1224"/>
      <c r="BV75" s="1224"/>
      <c r="BW75" s="1224"/>
      <c r="BX75" s="1224">
        <v>6</v>
      </c>
      <c r="BY75" s="1224"/>
      <c r="BZ75" s="1224"/>
      <c r="CA75" s="1224"/>
      <c r="CB75" s="1224"/>
      <c r="CC75" s="1224"/>
      <c r="CD75" s="1224"/>
      <c r="CE75" s="1224"/>
      <c r="CF75" s="1224">
        <v>6.2</v>
      </c>
      <c r="CG75" s="1224"/>
      <c r="CH75" s="1224"/>
      <c r="CI75" s="1224"/>
      <c r="CJ75" s="1224"/>
      <c r="CK75" s="1224"/>
      <c r="CL75" s="1224"/>
      <c r="CM75" s="1224"/>
      <c r="CN75" s="1224">
        <v>5.9</v>
      </c>
      <c r="CO75" s="1224"/>
      <c r="CP75" s="1224"/>
      <c r="CQ75" s="1224"/>
      <c r="CR75" s="1224"/>
      <c r="CS75" s="1224"/>
      <c r="CT75" s="1224"/>
      <c r="CU75" s="1224"/>
      <c r="CV75" s="1224">
        <v>5.6</v>
      </c>
      <c r="CW75" s="1224"/>
      <c r="CX75" s="1224"/>
      <c r="CY75" s="1224"/>
      <c r="CZ75" s="1224"/>
      <c r="DA75" s="1224"/>
      <c r="DB75" s="1224"/>
      <c r="DC75" s="1224"/>
    </row>
    <row r="76" spans="2:107" ht="13.5" x14ac:dyDescent="0.15">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5" x14ac:dyDescent="0.15">
      <c r="B77" s="1218"/>
      <c r="G77" s="1229"/>
      <c r="H77" s="1229"/>
      <c r="I77" s="1229"/>
      <c r="J77" s="1229"/>
      <c r="K77" s="1230"/>
      <c r="L77" s="1230"/>
      <c r="M77" s="1230"/>
      <c r="N77" s="1230"/>
      <c r="AN77" s="1226" t="s">
        <v>614</v>
      </c>
      <c r="AO77" s="1226"/>
      <c r="AP77" s="1226"/>
      <c r="AQ77" s="1226"/>
      <c r="AR77" s="1226"/>
      <c r="AS77" s="1226"/>
      <c r="AT77" s="1226"/>
      <c r="AU77" s="1226"/>
      <c r="AV77" s="1226"/>
      <c r="AW77" s="1226"/>
      <c r="AX77" s="1226"/>
      <c r="AY77" s="1226"/>
      <c r="AZ77" s="1226"/>
      <c r="BA77" s="1226"/>
      <c r="BB77" s="1225" t="s">
        <v>613</v>
      </c>
      <c r="BC77" s="1225"/>
      <c r="BD77" s="1225"/>
      <c r="BE77" s="1225"/>
      <c r="BF77" s="1225"/>
      <c r="BG77" s="1225"/>
      <c r="BH77" s="1225"/>
      <c r="BI77" s="1225"/>
      <c r="BJ77" s="1225"/>
      <c r="BK77" s="1225"/>
      <c r="BL77" s="1225"/>
      <c r="BM77" s="1225"/>
      <c r="BN77" s="1225"/>
      <c r="BO77" s="1225"/>
      <c r="BP77" s="1224">
        <v>47.2</v>
      </c>
      <c r="BQ77" s="1224"/>
      <c r="BR77" s="1224"/>
      <c r="BS77" s="1224"/>
      <c r="BT77" s="1224"/>
      <c r="BU77" s="1224"/>
      <c r="BV77" s="1224"/>
      <c r="BW77" s="1224"/>
      <c r="BX77" s="1224">
        <v>49.5</v>
      </c>
      <c r="BY77" s="1224"/>
      <c r="BZ77" s="1224"/>
      <c r="CA77" s="1224"/>
      <c r="CB77" s="1224"/>
      <c r="CC77" s="1224"/>
      <c r="CD77" s="1224"/>
      <c r="CE77" s="1224"/>
      <c r="CF77" s="1224">
        <v>46.9</v>
      </c>
      <c r="CG77" s="1224"/>
      <c r="CH77" s="1224"/>
      <c r="CI77" s="1224"/>
      <c r="CJ77" s="1224"/>
      <c r="CK77" s="1224"/>
      <c r="CL77" s="1224"/>
      <c r="CM77" s="1224"/>
      <c r="CN77" s="1224">
        <v>0</v>
      </c>
      <c r="CO77" s="1224"/>
      <c r="CP77" s="1224"/>
      <c r="CQ77" s="1224"/>
      <c r="CR77" s="1224"/>
      <c r="CS77" s="1224"/>
      <c r="CT77" s="1224"/>
      <c r="CU77" s="1224"/>
      <c r="CV77" s="1224">
        <v>0</v>
      </c>
      <c r="CW77" s="1224"/>
      <c r="CX77" s="1224"/>
      <c r="CY77" s="1224"/>
      <c r="CZ77" s="1224"/>
      <c r="DA77" s="1224"/>
      <c r="DB77" s="1224"/>
      <c r="DC77" s="1224"/>
    </row>
    <row r="78" spans="2:107" ht="13.5" x14ac:dyDescent="0.15">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5" x14ac:dyDescent="0.15">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612</v>
      </c>
      <c r="BC79" s="1225"/>
      <c r="BD79" s="1225"/>
      <c r="BE79" s="1225"/>
      <c r="BF79" s="1225"/>
      <c r="BG79" s="1225"/>
      <c r="BH79" s="1225"/>
      <c r="BI79" s="1225"/>
      <c r="BJ79" s="1225"/>
      <c r="BK79" s="1225"/>
      <c r="BL79" s="1225"/>
      <c r="BM79" s="1225"/>
      <c r="BN79" s="1225"/>
      <c r="BO79" s="1225"/>
      <c r="BP79" s="1224">
        <v>7.8</v>
      </c>
      <c r="BQ79" s="1224"/>
      <c r="BR79" s="1224"/>
      <c r="BS79" s="1224"/>
      <c r="BT79" s="1224"/>
      <c r="BU79" s="1224"/>
      <c r="BV79" s="1224"/>
      <c r="BW79" s="1224"/>
      <c r="BX79" s="1224">
        <v>7.6</v>
      </c>
      <c r="BY79" s="1224"/>
      <c r="BZ79" s="1224"/>
      <c r="CA79" s="1224"/>
      <c r="CB79" s="1224"/>
      <c r="CC79" s="1224"/>
      <c r="CD79" s="1224"/>
      <c r="CE79" s="1224"/>
      <c r="CF79" s="1224">
        <v>7.2</v>
      </c>
      <c r="CG79" s="1224"/>
      <c r="CH79" s="1224"/>
      <c r="CI79" s="1224"/>
      <c r="CJ79" s="1224"/>
      <c r="CK79" s="1224"/>
      <c r="CL79" s="1224"/>
      <c r="CM79" s="1224"/>
      <c r="CN79" s="1224">
        <v>4.5</v>
      </c>
      <c r="CO79" s="1224"/>
      <c r="CP79" s="1224"/>
      <c r="CQ79" s="1224"/>
      <c r="CR79" s="1224"/>
      <c r="CS79" s="1224"/>
      <c r="CT79" s="1224"/>
      <c r="CU79" s="1224"/>
      <c r="CV79" s="1224">
        <v>4.5999999999999996</v>
      </c>
      <c r="CW79" s="1224"/>
      <c r="CX79" s="1224"/>
      <c r="CY79" s="1224"/>
      <c r="CZ79" s="1224"/>
      <c r="DA79" s="1224"/>
      <c r="DB79" s="1224"/>
      <c r="DC79" s="1224"/>
    </row>
    <row r="80" spans="2:107" ht="13.5" x14ac:dyDescent="0.15">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5" x14ac:dyDescent="0.15">
      <c r="B81" s="1218"/>
    </row>
    <row r="82" spans="2:109" ht="17.25" x14ac:dyDescent="0.15">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5" x14ac:dyDescent="0.15">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5" x14ac:dyDescent="0.15">
      <c r="DD84" s="1217"/>
      <c r="DE84" s="1217"/>
    </row>
    <row r="85" spans="2:109" ht="13.5" x14ac:dyDescent="0.15">
      <c r="DD85" s="1217"/>
      <c r="DE85" s="1217"/>
    </row>
  </sheetData>
  <sheetProtection algorithmName="SHA-512" hashValue="btTxpn584nlmn27LNWeymkHVCM9SoEJ0YpBEmMqFl96JhFLoh4t0HXjIEToPaCkD02gQOsphd9lBM4LTiE8+mQ==" saltValue="hKAcUnuqlHC8F7UcDO9I5g=="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96D79-ECE6-48E6-9637-BDE698974283}">
  <sheetPr>
    <pageSetUpPr fitToPage="1"/>
  </sheetPr>
  <dimension ref="A1:DR125"/>
  <sheetViews>
    <sheetView showGridLines="0" topLeftCell="A71" zoomScale="70" zoomScaleNormal="70" zoomScaleSheetLayoutView="70" workbookViewId="0">
      <selection activeCell="AZ19" sqref="AZ1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519</v>
      </c>
    </row>
  </sheetData>
  <sheetProtection algorithmName="SHA-512" hashValue="JwBxPXlLX61qHc/SYU3f1PpBnv8GXMF7hTqytOulPCwsXsy11qj73iTIQUcrMrtQXjl+lOLsR1MecwcDpTM9AA==" saltValue="Z7FyVKPWYCtM/8ZfFR2awQ=="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7304A-4490-4BA1-9660-7CD7823F0DA8}">
  <sheetPr>
    <pageSetUpPr fitToPage="1"/>
  </sheetPr>
  <dimension ref="A1:DR125"/>
  <sheetViews>
    <sheetView showGridLines="0" tabSelected="1" topLeftCell="A77" zoomScale="70" zoomScaleNormal="70" zoomScaleSheetLayoutView="55" workbookViewId="0">
      <selection activeCell="AZ19" sqref="AZ1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519</v>
      </c>
    </row>
  </sheetData>
  <sheetProtection algorithmName="SHA-512" hashValue="lXJPAiLRlRW7M/Rd1cxb9oG87ZAArjYrT17JoAZ3BB89/haWCqI725QNTHC2beDzqEuwhgWnKvpaFWP28zuOfQ==" saltValue="XjM4nSc0qfeNhWxlGk8FhA=="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569</v>
      </c>
      <c r="G2" s="151"/>
      <c r="H2" s="152"/>
    </row>
    <row r="3" spans="1:8" x14ac:dyDescent="0.15">
      <c r="A3" s="148" t="s">
        <v>562</v>
      </c>
      <c r="B3" s="153"/>
      <c r="C3" s="154"/>
      <c r="D3" s="155">
        <v>77107</v>
      </c>
      <c r="E3" s="156"/>
      <c r="F3" s="157">
        <v>66863</v>
      </c>
      <c r="G3" s="158"/>
      <c r="H3" s="159"/>
    </row>
    <row r="4" spans="1:8" x14ac:dyDescent="0.15">
      <c r="A4" s="160"/>
      <c r="B4" s="161"/>
      <c r="C4" s="162"/>
      <c r="D4" s="163">
        <v>19728</v>
      </c>
      <c r="E4" s="164"/>
      <c r="F4" s="165">
        <v>32770</v>
      </c>
      <c r="G4" s="166"/>
      <c r="H4" s="167"/>
    </row>
    <row r="5" spans="1:8" x14ac:dyDescent="0.15">
      <c r="A5" s="148" t="s">
        <v>564</v>
      </c>
      <c r="B5" s="153"/>
      <c r="C5" s="154"/>
      <c r="D5" s="155">
        <v>101208</v>
      </c>
      <c r="E5" s="156"/>
      <c r="F5" s="157">
        <v>72051</v>
      </c>
      <c r="G5" s="158"/>
      <c r="H5" s="159"/>
    </row>
    <row r="6" spans="1:8" x14ac:dyDescent="0.15">
      <c r="A6" s="160"/>
      <c r="B6" s="161"/>
      <c r="C6" s="162"/>
      <c r="D6" s="163">
        <v>26636</v>
      </c>
      <c r="E6" s="164"/>
      <c r="F6" s="165">
        <v>34140</v>
      </c>
      <c r="G6" s="166"/>
      <c r="H6" s="167"/>
    </row>
    <row r="7" spans="1:8" x14ac:dyDescent="0.15">
      <c r="A7" s="148" t="s">
        <v>565</v>
      </c>
      <c r="B7" s="153"/>
      <c r="C7" s="154"/>
      <c r="D7" s="155">
        <v>143156</v>
      </c>
      <c r="E7" s="156"/>
      <c r="F7" s="157">
        <v>72756</v>
      </c>
      <c r="G7" s="158"/>
      <c r="H7" s="159"/>
    </row>
    <row r="8" spans="1:8" x14ac:dyDescent="0.15">
      <c r="A8" s="160"/>
      <c r="B8" s="161"/>
      <c r="C8" s="162"/>
      <c r="D8" s="163">
        <v>29821</v>
      </c>
      <c r="E8" s="164"/>
      <c r="F8" s="165">
        <v>32117</v>
      </c>
      <c r="G8" s="166"/>
      <c r="H8" s="167"/>
    </row>
    <row r="9" spans="1:8" x14ac:dyDescent="0.15">
      <c r="A9" s="148" t="s">
        <v>566</v>
      </c>
      <c r="B9" s="153"/>
      <c r="C9" s="154"/>
      <c r="D9" s="155">
        <v>96189</v>
      </c>
      <c r="E9" s="156"/>
      <c r="F9" s="157">
        <v>43955</v>
      </c>
      <c r="G9" s="158"/>
      <c r="H9" s="159"/>
    </row>
    <row r="10" spans="1:8" x14ac:dyDescent="0.15">
      <c r="A10" s="160"/>
      <c r="B10" s="161"/>
      <c r="C10" s="162"/>
      <c r="D10" s="163">
        <v>32310</v>
      </c>
      <c r="E10" s="164"/>
      <c r="F10" s="165">
        <v>21318</v>
      </c>
      <c r="G10" s="166"/>
      <c r="H10" s="167"/>
    </row>
    <row r="11" spans="1:8" x14ac:dyDescent="0.15">
      <c r="A11" s="148" t="s">
        <v>567</v>
      </c>
      <c r="B11" s="153"/>
      <c r="C11" s="154"/>
      <c r="D11" s="155">
        <v>65753</v>
      </c>
      <c r="E11" s="156"/>
      <c r="F11" s="157">
        <v>41921</v>
      </c>
      <c r="G11" s="158"/>
      <c r="H11" s="159"/>
    </row>
    <row r="12" spans="1:8" x14ac:dyDescent="0.15">
      <c r="A12" s="160"/>
      <c r="B12" s="161"/>
      <c r="C12" s="168"/>
      <c r="D12" s="163">
        <v>17574</v>
      </c>
      <c r="E12" s="164"/>
      <c r="F12" s="165">
        <v>21655</v>
      </c>
      <c r="G12" s="166"/>
      <c r="H12" s="167"/>
    </row>
    <row r="13" spans="1:8" x14ac:dyDescent="0.15">
      <c r="A13" s="148"/>
      <c r="B13" s="153"/>
      <c r="C13" s="169"/>
      <c r="D13" s="170">
        <v>96683</v>
      </c>
      <c r="E13" s="171"/>
      <c r="F13" s="172">
        <v>59509</v>
      </c>
      <c r="G13" s="173"/>
      <c r="H13" s="159"/>
    </row>
    <row r="14" spans="1:8" x14ac:dyDescent="0.15">
      <c r="A14" s="160"/>
      <c r="B14" s="161"/>
      <c r="C14" s="162"/>
      <c r="D14" s="163">
        <v>25214</v>
      </c>
      <c r="E14" s="164"/>
      <c r="F14" s="165">
        <v>28400</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5.45</v>
      </c>
      <c r="C19" s="174">
        <f>ROUND(VALUE(SUBSTITUTE(実質収支比率等に係る経年分析!G$48,"▲","-")),2)</f>
        <v>4.5</v>
      </c>
      <c r="D19" s="174">
        <f>ROUND(VALUE(SUBSTITUTE(実質収支比率等に係る経年分析!H$48,"▲","-")),2)</f>
        <v>10.18</v>
      </c>
      <c r="E19" s="174">
        <f>ROUND(VALUE(SUBSTITUTE(実質収支比率等に係る経年分析!I$48,"▲","-")),2)</f>
        <v>3.24</v>
      </c>
      <c r="F19" s="174">
        <f>ROUND(VALUE(SUBSTITUTE(実質収支比率等に係る経年分析!J$48,"▲","-")),2)</f>
        <v>5.0599999999999996</v>
      </c>
    </row>
    <row r="20" spans="1:11" x14ac:dyDescent="0.15">
      <c r="A20" s="174" t="s">
        <v>57</v>
      </c>
      <c r="B20" s="174">
        <f>ROUND(VALUE(SUBSTITUTE(実質収支比率等に係る経年分析!F$47,"▲","-")),2)</f>
        <v>19.34</v>
      </c>
      <c r="C20" s="174">
        <f>ROUND(VALUE(SUBSTITUTE(実質収支比率等に係る経年分析!G$47,"▲","-")),2)</f>
        <v>16.52</v>
      </c>
      <c r="D20" s="174">
        <f>ROUND(VALUE(SUBSTITUTE(実質収支比率等に係る経年分析!H$47,"▲","-")),2)</f>
        <v>11.63</v>
      </c>
      <c r="E20" s="174">
        <f>ROUND(VALUE(SUBSTITUTE(実質収支比率等に係る経年分析!I$47,"▲","-")),2)</f>
        <v>14.08</v>
      </c>
      <c r="F20" s="174">
        <f>ROUND(VALUE(SUBSTITUTE(実質収支比率等に係る経年分析!J$47,"▲","-")),2)</f>
        <v>14.34</v>
      </c>
    </row>
    <row r="21" spans="1:11" x14ac:dyDescent="0.15">
      <c r="A21" s="174" t="s">
        <v>58</v>
      </c>
      <c r="B21" s="174">
        <f>IF(ISNUMBER(VALUE(SUBSTITUTE(実質収支比率等に係る経年分析!F$49,"▲","-"))),ROUND(VALUE(SUBSTITUTE(実質収支比率等に係る経年分析!F$49,"▲","-")),2),NA())</f>
        <v>0.25</v>
      </c>
      <c r="C21" s="174">
        <f>IF(ISNUMBER(VALUE(SUBSTITUTE(実質収支比率等に係る経年分析!G$49,"▲","-"))),ROUND(VALUE(SUBSTITUTE(実質収支比率等に係る経年分析!G$49,"▲","-")),2),NA())</f>
        <v>-3.47</v>
      </c>
      <c r="D21" s="174">
        <f>IF(ISNUMBER(VALUE(SUBSTITUTE(実質収支比率等に係る経年分析!H$49,"▲","-"))),ROUND(VALUE(SUBSTITUTE(実質収支比率等に係る経年分析!H$49,"▲","-")),2),NA())</f>
        <v>1.27</v>
      </c>
      <c r="E21" s="174">
        <f>IF(ISNUMBER(VALUE(SUBSTITUTE(実質収支比率等に係る経年分析!I$49,"▲","-"))),ROUND(VALUE(SUBSTITUTE(実質収支比率等に係る経年分析!I$49,"▲","-")),2),NA())</f>
        <v>-3.12</v>
      </c>
      <c r="F21" s="174">
        <f>IF(ISNUMBER(VALUE(SUBSTITUTE(実質収支比率等に係る経年分析!J$49,"▲","-"))),ROUND(VALUE(SUBSTITUTE(実質収支比率等に係る経年分析!J$49,"▲","-")),2),NA())</f>
        <v>1.95</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0.62</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土地区画整理事業特別会計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0.19</v>
      </c>
    </row>
    <row r="32" spans="1:11" x14ac:dyDescent="0.15">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1.1399999999999999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0.91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0.99</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3.34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3.51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3.54</v>
      </c>
    </row>
    <row r="34" spans="1:16" x14ac:dyDescent="0.15">
      <c r="A34" s="175" t="str">
        <f>IF(連結実質赤字比率に係る赤字・黒字の構成分析!C$36="",NA(),連結実質赤字比率に係る赤字・黒字の構成分析!C$36)</f>
        <v>国民健康保険事業特別会計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1.78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1.42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2.13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4.55</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5.44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4.4800000000000004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10.16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3.23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5.04</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7.86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7.37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5.29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13.99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13.85</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2771</v>
      </c>
      <c r="E42" s="176"/>
      <c r="F42" s="176"/>
      <c r="G42" s="176">
        <f>'実質公債費比率（分子）の構造'!L$52</f>
        <v>2774</v>
      </c>
      <c r="H42" s="176"/>
      <c r="I42" s="176"/>
      <c r="J42" s="176">
        <f>'実質公債費比率（分子）の構造'!M$52</f>
        <v>2789</v>
      </c>
      <c r="K42" s="176"/>
      <c r="L42" s="176"/>
      <c r="M42" s="176">
        <f>'実質公債費比率（分子）の構造'!N$52</f>
        <v>2812</v>
      </c>
      <c r="N42" s="176"/>
      <c r="O42" s="176"/>
      <c r="P42" s="176">
        <f>'実質公債費比率（分子）の構造'!O$52</f>
        <v>2746</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f>'実質公債費比率（分子）の構造'!N$51</f>
        <v>0</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447</v>
      </c>
      <c r="C45" s="176"/>
      <c r="D45" s="176"/>
      <c r="E45" s="176">
        <f>'実質公債費比率（分子）の構造'!L$49</f>
        <v>447</v>
      </c>
      <c r="F45" s="176"/>
      <c r="G45" s="176"/>
      <c r="H45" s="176">
        <f>'実質公債費比率（分子）の構造'!M$49</f>
        <v>446</v>
      </c>
      <c r="I45" s="176"/>
      <c r="J45" s="176"/>
      <c r="K45" s="176">
        <f>'実質公債費比率（分子）の構造'!N$49</f>
        <v>447</v>
      </c>
      <c r="L45" s="176"/>
      <c r="M45" s="176"/>
      <c r="N45" s="176">
        <f>'実質公債費比率（分子）の構造'!O$49</f>
        <v>410</v>
      </c>
      <c r="O45" s="176"/>
      <c r="P45" s="176"/>
    </row>
    <row r="46" spans="1:16" x14ac:dyDescent="0.15">
      <c r="A46" s="176" t="s">
        <v>69</v>
      </c>
      <c r="B46" s="176">
        <f>'実質公債費比率（分子）の構造'!K$48</f>
        <v>529</v>
      </c>
      <c r="C46" s="176"/>
      <c r="D46" s="176"/>
      <c r="E46" s="176">
        <f>'実質公債費比率（分子）の構造'!L$48</f>
        <v>523</v>
      </c>
      <c r="F46" s="176"/>
      <c r="G46" s="176"/>
      <c r="H46" s="176">
        <f>'実質公債費比率（分子）の構造'!M$48</f>
        <v>510</v>
      </c>
      <c r="I46" s="176"/>
      <c r="J46" s="176"/>
      <c r="K46" s="176">
        <f>'実質公債費比率（分子）の構造'!N$48</f>
        <v>450</v>
      </c>
      <c r="L46" s="176"/>
      <c r="M46" s="176"/>
      <c r="N46" s="176">
        <f>'実質公債費比率（分子）の構造'!O$48</f>
        <v>467</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3445</v>
      </c>
      <c r="C49" s="176"/>
      <c r="D49" s="176"/>
      <c r="E49" s="176">
        <f>'実質公債費比率（分子）の構造'!L$45</f>
        <v>3550</v>
      </c>
      <c r="F49" s="176"/>
      <c r="G49" s="176"/>
      <c r="H49" s="176">
        <f>'実質公債費比率（分子）の構造'!M$45</f>
        <v>3507</v>
      </c>
      <c r="I49" s="176"/>
      <c r="J49" s="176"/>
      <c r="K49" s="176">
        <f>'実質公債費比率（分子）の構造'!N$45</f>
        <v>3523</v>
      </c>
      <c r="L49" s="176"/>
      <c r="M49" s="176"/>
      <c r="N49" s="176">
        <f>'実質公債費比率（分子）の構造'!O$45</f>
        <v>3517</v>
      </c>
      <c r="O49" s="176"/>
      <c r="P49" s="176"/>
    </row>
    <row r="50" spans="1:16" x14ac:dyDescent="0.15">
      <c r="A50" s="176" t="s">
        <v>73</v>
      </c>
      <c r="B50" s="176" t="e">
        <f>NA()</f>
        <v>#N/A</v>
      </c>
      <c r="C50" s="176">
        <f>IF(ISNUMBER('実質公債費比率（分子）の構造'!K$53),'実質公債費比率（分子）の構造'!K$53,NA())</f>
        <v>1650</v>
      </c>
      <c r="D50" s="176" t="e">
        <f>NA()</f>
        <v>#N/A</v>
      </c>
      <c r="E50" s="176" t="e">
        <f>NA()</f>
        <v>#N/A</v>
      </c>
      <c r="F50" s="176">
        <f>IF(ISNUMBER('実質公債費比率（分子）の構造'!L$53),'実質公債費比率（分子）の構造'!L$53,NA())</f>
        <v>1746</v>
      </c>
      <c r="G50" s="176" t="e">
        <f>NA()</f>
        <v>#N/A</v>
      </c>
      <c r="H50" s="176" t="e">
        <f>NA()</f>
        <v>#N/A</v>
      </c>
      <c r="I50" s="176">
        <f>IF(ISNUMBER('実質公債費比率（分子）の構造'!M$53),'実質公債費比率（分子）の構造'!M$53,NA())</f>
        <v>1674</v>
      </c>
      <c r="J50" s="176" t="e">
        <f>NA()</f>
        <v>#N/A</v>
      </c>
      <c r="K50" s="176" t="e">
        <f>NA()</f>
        <v>#N/A</v>
      </c>
      <c r="L50" s="176">
        <f>IF(ISNUMBER('実質公債費比率（分子）の構造'!N$53),'実質公債費比率（分子）の構造'!N$53,NA())</f>
        <v>1608</v>
      </c>
      <c r="M50" s="176" t="e">
        <f>NA()</f>
        <v>#N/A</v>
      </c>
      <c r="N50" s="176" t="e">
        <f>NA()</f>
        <v>#N/A</v>
      </c>
      <c r="O50" s="176">
        <f>IF(ISNUMBER('実質公債費比率（分子）の構造'!O$53),'実質公債費比率（分子）の構造'!O$53,NA())</f>
        <v>1648</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30801</v>
      </c>
      <c r="E56" s="175"/>
      <c r="F56" s="175"/>
      <c r="G56" s="175">
        <f>'将来負担比率（分子）の構造'!J$52</f>
        <v>30738</v>
      </c>
      <c r="H56" s="175"/>
      <c r="I56" s="175"/>
      <c r="J56" s="175">
        <f>'将来負担比率（分子）の構造'!K$52</f>
        <v>30755</v>
      </c>
      <c r="K56" s="175"/>
      <c r="L56" s="175"/>
      <c r="M56" s="175">
        <f>'将来負担比率（分子）の構造'!L$52</f>
        <v>30084</v>
      </c>
      <c r="N56" s="175"/>
      <c r="O56" s="175"/>
      <c r="P56" s="175">
        <f>'将来負担比率（分子）の構造'!M$52</f>
        <v>28923</v>
      </c>
    </row>
    <row r="57" spans="1:16" x14ac:dyDescent="0.15">
      <c r="A57" s="175" t="s">
        <v>44</v>
      </c>
      <c r="B57" s="175"/>
      <c r="C57" s="175"/>
      <c r="D57" s="175">
        <f>'将来負担比率（分子）の構造'!I$51</f>
        <v>2233</v>
      </c>
      <c r="E57" s="175"/>
      <c r="F57" s="175"/>
      <c r="G57" s="175">
        <f>'将来負担比率（分子）の構造'!J$51</f>
        <v>2110</v>
      </c>
      <c r="H57" s="175"/>
      <c r="I57" s="175"/>
      <c r="J57" s="175">
        <f>'将来負担比率（分子）の構造'!K$51</f>
        <v>1917</v>
      </c>
      <c r="K57" s="175"/>
      <c r="L57" s="175"/>
      <c r="M57" s="175">
        <f>'将来負担比率（分子）の構造'!L$51</f>
        <v>2108</v>
      </c>
      <c r="N57" s="175"/>
      <c r="O57" s="175"/>
      <c r="P57" s="175">
        <f>'将来負担比率（分子）の構造'!M$51</f>
        <v>2107</v>
      </c>
    </row>
    <row r="58" spans="1:16" x14ac:dyDescent="0.15">
      <c r="A58" s="175" t="s">
        <v>43</v>
      </c>
      <c r="B58" s="175"/>
      <c r="C58" s="175"/>
      <c r="D58" s="175">
        <f>'将来負担比率（分子）の構造'!I$50</f>
        <v>13964</v>
      </c>
      <c r="E58" s="175"/>
      <c r="F58" s="175"/>
      <c r="G58" s="175">
        <f>'将来負担比率（分子）の構造'!J$50</f>
        <v>12422</v>
      </c>
      <c r="H58" s="175"/>
      <c r="I58" s="175"/>
      <c r="J58" s="175">
        <f>'将来負担比率（分子）の構造'!K$50</f>
        <v>11245</v>
      </c>
      <c r="K58" s="175"/>
      <c r="L58" s="175"/>
      <c r="M58" s="175">
        <f>'将来負担比率（分子）の構造'!L$50</f>
        <v>13087</v>
      </c>
      <c r="N58" s="175"/>
      <c r="O58" s="175"/>
      <c r="P58" s="175">
        <f>'将来負担比率（分子）の構造'!M$50</f>
        <v>12818</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f>'将来負担比率（分子）の構造'!J$46</f>
        <v>17</v>
      </c>
      <c r="F61" s="175"/>
      <c r="G61" s="175"/>
      <c r="H61" s="175">
        <f>'将来負担比率（分子）の構造'!K$46</f>
        <v>1</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4399</v>
      </c>
      <c r="C62" s="175"/>
      <c r="D62" s="175"/>
      <c r="E62" s="175">
        <f>'将来負担比率（分子）の構造'!J$45</f>
        <v>4703</v>
      </c>
      <c r="F62" s="175"/>
      <c r="G62" s="175"/>
      <c r="H62" s="175">
        <f>'将来負担比率（分子）の構造'!K$45</f>
        <v>4895</v>
      </c>
      <c r="I62" s="175"/>
      <c r="J62" s="175"/>
      <c r="K62" s="175">
        <f>'将来負担比率（分子）の構造'!L$45</f>
        <v>5177</v>
      </c>
      <c r="L62" s="175"/>
      <c r="M62" s="175"/>
      <c r="N62" s="175">
        <f>'将来負担比率（分子）の構造'!M$45</f>
        <v>5434</v>
      </c>
      <c r="O62" s="175"/>
      <c r="P62" s="175"/>
    </row>
    <row r="63" spans="1:16" x14ac:dyDescent="0.15">
      <c r="A63" s="175" t="s">
        <v>36</v>
      </c>
      <c r="B63" s="175">
        <f>'将来負担比率（分子）の構造'!I$44</f>
        <v>2249</v>
      </c>
      <c r="C63" s="175"/>
      <c r="D63" s="175"/>
      <c r="E63" s="175">
        <f>'将来負担比率（分子）の構造'!J$44</f>
        <v>1831</v>
      </c>
      <c r="F63" s="175"/>
      <c r="G63" s="175"/>
      <c r="H63" s="175">
        <f>'将来負担比率（分子）の構造'!K$44</f>
        <v>1485</v>
      </c>
      <c r="I63" s="175"/>
      <c r="J63" s="175"/>
      <c r="K63" s="175">
        <f>'将来負担比率（分子）の構造'!L$44</f>
        <v>1222</v>
      </c>
      <c r="L63" s="175"/>
      <c r="M63" s="175"/>
      <c r="N63" s="175">
        <f>'将来負担比率（分子）の構造'!M$44</f>
        <v>962</v>
      </c>
      <c r="O63" s="175"/>
      <c r="P63" s="175"/>
    </row>
    <row r="64" spans="1:16" x14ac:dyDescent="0.15">
      <c r="A64" s="175" t="s">
        <v>35</v>
      </c>
      <c r="B64" s="175">
        <f>'将来負担比率（分子）の構造'!I$43</f>
        <v>4399</v>
      </c>
      <c r="C64" s="175"/>
      <c r="D64" s="175"/>
      <c r="E64" s="175">
        <f>'将来負担比率（分子）の構造'!J$43</f>
        <v>3026</v>
      </c>
      <c r="F64" s="175"/>
      <c r="G64" s="175"/>
      <c r="H64" s="175">
        <f>'将来負担比率（分子）の構造'!K$43</f>
        <v>3002</v>
      </c>
      <c r="I64" s="175"/>
      <c r="J64" s="175"/>
      <c r="K64" s="175">
        <f>'将来負担比率（分子）の構造'!L$43</f>
        <v>2956</v>
      </c>
      <c r="L64" s="175"/>
      <c r="M64" s="175"/>
      <c r="N64" s="175">
        <f>'将来負担比率（分子）の構造'!M$43</f>
        <v>3011</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39708</v>
      </c>
      <c r="C66" s="175"/>
      <c r="D66" s="175"/>
      <c r="E66" s="175">
        <f>'将来負担比率（分子）の構造'!J$41</f>
        <v>40793</v>
      </c>
      <c r="F66" s="175"/>
      <c r="G66" s="175"/>
      <c r="H66" s="175">
        <f>'将来負担比率（分子）の構造'!K$41</f>
        <v>43299</v>
      </c>
      <c r="I66" s="175"/>
      <c r="J66" s="175"/>
      <c r="K66" s="175">
        <f>'将来負担比率（分子）の構造'!L$41</f>
        <v>44236</v>
      </c>
      <c r="L66" s="175"/>
      <c r="M66" s="175"/>
      <c r="N66" s="175">
        <f>'将来負担比率（分子）の構造'!M$41</f>
        <v>43844</v>
      </c>
      <c r="O66" s="175"/>
      <c r="P66" s="175"/>
    </row>
    <row r="67" spans="1:16" x14ac:dyDescent="0.15">
      <c r="A67" s="175" t="s">
        <v>77</v>
      </c>
      <c r="B67" s="175" t="e">
        <f>NA()</f>
        <v>#N/A</v>
      </c>
      <c r="C67" s="175">
        <f>IF(ISNUMBER('将来負担比率（分子）の構造'!I$53), IF('将来負担比率（分子）の構造'!I$53 &lt; 0, 0, '将来負担比率（分子）の構造'!I$53), NA())</f>
        <v>3757</v>
      </c>
      <c r="D67" s="175" t="e">
        <f>NA()</f>
        <v>#N/A</v>
      </c>
      <c r="E67" s="175" t="e">
        <f>NA()</f>
        <v>#N/A</v>
      </c>
      <c r="F67" s="175">
        <f>IF(ISNUMBER('将来負担比率（分子）の構造'!J$53), IF('将来負担比率（分子）の構造'!J$53 &lt; 0, 0, '将来負担比率（分子）の構造'!J$53), NA())</f>
        <v>5099</v>
      </c>
      <c r="G67" s="175" t="e">
        <f>NA()</f>
        <v>#N/A</v>
      </c>
      <c r="H67" s="175" t="e">
        <f>NA()</f>
        <v>#N/A</v>
      </c>
      <c r="I67" s="175">
        <f>IF(ISNUMBER('将来負担比率（分子）の構造'!K$53), IF('将来負担比率（分子）の構造'!K$53 &lt; 0, 0, '将来負担比率（分子）の構造'!K$53), NA())</f>
        <v>8764</v>
      </c>
      <c r="J67" s="175" t="e">
        <f>NA()</f>
        <v>#N/A</v>
      </c>
      <c r="K67" s="175" t="e">
        <f>NA()</f>
        <v>#N/A</v>
      </c>
      <c r="L67" s="175">
        <f>IF(ISNUMBER('将来負担比率（分子）の構造'!L$53), IF('将来負担比率（分子）の構造'!L$53 &lt; 0, 0, '将来負担比率（分子）の構造'!L$53), NA())</f>
        <v>8312</v>
      </c>
      <c r="M67" s="175" t="e">
        <f>NA()</f>
        <v>#N/A</v>
      </c>
      <c r="N67" s="175" t="e">
        <f>NA()</f>
        <v>#N/A</v>
      </c>
      <c r="O67" s="175">
        <f>IF(ISNUMBER('将来負担比率（分子）の構造'!M$53), IF('将来負担比率（分子）の構造'!M$53 &lt; 0, 0, '将来負担比率（分子）の構造'!M$53), NA())</f>
        <v>9403</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3535</v>
      </c>
      <c r="C72" s="179">
        <f>基金残高に係る経年分析!G55</f>
        <v>4565</v>
      </c>
      <c r="D72" s="179">
        <f>基金残高に係る経年分析!H55</f>
        <v>4615</v>
      </c>
    </row>
    <row r="73" spans="1:16" x14ac:dyDescent="0.15">
      <c r="A73" s="178" t="s">
        <v>80</v>
      </c>
      <c r="B73" s="179">
        <f>基金残高に係る経年分析!F56</f>
        <v>182</v>
      </c>
      <c r="C73" s="179">
        <f>基金残高に係る経年分析!G56</f>
        <v>182</v>
      </c>
      <c r="D73" s="179">
        <f>基金残高に係る経年分析!H56</f>
        <v>500</v>
      </c>
    </row>
    <row r="74" spans="1:16" x14ac:dyDescent="0.15">
      <c r="A74" s="178" t="s">
        <v>81</v>
      </c>
      <c r="B74" s="179">
        <f>基金残高に係る経年分析!F57</f>
        <v>6415</v>
      </c>
      <c r="C74" s="179">
        <f>基金残高に係る経年分析!G57</f>
        <v>6698</v>
      </c>
      <c r="D74" s="179">
        <f>基金残高に係る経年分析!H57</f>
        <v>6448</v>
      </c>
    </row>
  </sheetData>
  <sheetProtection algorithmName="SHA-512" hashValue="4XExtxgO/3oQ064jLQO657jky/66DI0Kiw9lW3PZZpxQZyoVQ60aQbh+ktcTo0sWgOq2q2wPESagvuORly3/ww==" saltValue="pIqYXIYPV9pUv3Pn5/YU/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2024-03-18T01:54:35Z</cp:lastPrinted>
  <dcterms:created xsi:type="dcterms:W3CDTF">2024-03-14T05:04:08Z</dcterms:created>
  <dcterms:modified xsi:type="dcterms:W3CDTF">2024-09-10T02:06:36Z</dcterms:modified>
  <cp:category/>
</cp:coreProperties>
</file>