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filterPrivacy="1" defaultThemeVersion="124226"/>
  <xr:revisionPtr revIDLastSave="0" documentId="13_ncr:1_{4DB0DC1C-F582-43A2-B76C-FAD4CA3E9F66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口径計算書" sheetId="3" r:id="rId1"/>
    <sheet name="口径計算書見本" sheetId="4" r:id="rId2"/>
    <sheet name="Sheet1" sheetId="1" r:id="rId3"/>
  </sheets>
  <definedNames>
    <definedName name="_xlnm._FilterDatabase" localSheetId="0" hidden="1">口径計算書!$N$5:$O$37</definedName>
    <definedName name="_xlnm.Print_Area" localSheetId="0">口径計算書!$A$2:$I$35</definedName>
    <definedName name="_xlnm.Print_Area" localSheetId="1">口径計算書見本!$A$2:$I$34</definedName>
  </definedNames>
  <calcPr calcId="191029"/>
</workbook>
</file>

<file path=xl/calcChain.xml><?xml version="1.0" encoding="utf-8"?>
<calcChain xmlns="http://schemas.openxmlformats.org/spreadsheetml/2006/main">
  <c r="C34" i="3" l="1"/>
  <c r="F35" i="3"/>
  <c r="D16" i="4" l="1"/>
  <c r="F25" i="4" s="1"/>
  <c r="G15" i="4"/>
  <c r="E15" i="4"/>
  <c r="G14" i="4"/>
  <c r="E14" i="4"/>
  <c r="G13" i="4"/>
  <c r="E13" i="4"/>
  <c r="E12" i="4"/>
  <c r="G12" i="4" s="1"/>
  <c r="E11" i="4"/>
  <c r="G11" i="4" s="1"/>
  <c r="E10" i="4"/>
  <c r="G10" i="4" s="1"/>
  <c r="E9" i="4"/>
  <c r="G9" i="4" s="1"/>
  <c r="E8" i="4"/>
  <c r="G8" i="4" s="1"/>
  <c r="E7" i="4"/>
  <c r="G7" i="4" s="1"/>
  <c r="E6" i="4"/>
  <c r="G6" i="4" s="1"/>
  <c r="G16" i="4" l="1"/>
  <c r="D17" i="3"/>
  <c r="F26" i="3" s="1"/>
  <c r="G16" i="3"/>
  <c r="G15" i="3"/>
  <c r="E15" i="3"/>
  <c r="E14" i="3"/>
  <c r="G14" i="3" s="1"/>
  <c r="G13" i="3"/>
  <c r="E13" i="3"/>
  <c r="E12" i="3"/>
  <c r="G12" i="3" s="1"/>
  <c r="G11" i="3"/>
  <c r="E11" i="3"/>
  <c r="E10" i="3"/>
  <c r="G10" i="3" s="1"/>
  <c r="G9" i="3"/>
  <c r="E9" i="3"/>
  <c r="E8" i="3"/>
  <c r="G8" i="3" s="1"/>
  <c r="G7" i="3"/>
  <c r="E7" i="3"/>
  <c r="E6" i="3"/>
  <c r="G6" i="3" s="1"/>
  <c r="H25" i="4" l="1"/>
  <c r="D25" i="4"/>
  <c r="G17" i="3"/>
  <c r="D26" i="4" l="1"/>
  <c r="A33" i="4" s="1"/>
  <c r="G34" i="4"/>
  <c r="C33" i="4"/>
  <c r="H26" i="3"/>
  <c r="D26" i="3"/>
  <c r="D27" i="3" l="1"/>
  <c r="A34" i="3" s="1"/>
</calcChain>
</file>

<file path=xl/sharedStrings.xml><?xml version="1.0" encoding="utf-8"?>
<sst xmlns="http://schemas.openxmlformats.org/spreadsheetml/2006/main" count="134" uniqueCount="75">
  <si>
    <t>口径計算書</t>
    <rPh sb="0" eb="2">
      <t>コウケイ</t>
    </rPh>
    <rPh sb="2" eb="5">
      <t>ケイサンショ</t>
    </rPh>
    <phoneticPr fontId="4"/>
  </si>
  <si>
    <t>標準化した同時使用水量による計算</t>
    <rPh sb="0" eb="2">
      <t>ヒョウジュン</t>
    </rPh>
    <rPh sb="2" eb="3">
      <t>カ</t>
    </rPh>
    <rPh sb="5" eb="7">
      <t>ドウジ</t>
    </rPh>
    <rPh sb="7" eb="9">
      <t>シヨウ</t>
    </rPh>
    <rPh sb="9" eb="11">
      <t>スイリョウ</t>
    </rPh>
    <rPh sb="14" eb="16">
      <t>ケイサン</t>
    </rPh>
    <phoneticPr fontId="4"/>
  </si>
  <si>
    <t>表9.6.2　種類別吐水量</t>
    <rPh sb="0" eb="1">
      <t>ヒョウ</t>
    </rPh>
    <rPh sb="7" eb="9">
      <t>シュルイ</t>
    </rPh>
    <rPh sb="9" eb="10">
      <t>ベツ</t>
    </rPh>
    <rPh sb="10" eb="11">
      <t>ハ</t>
    </rPh>
    <rPh sb="11" eb="13">
      <t>スイリョウ</t>
    </rPh>
    <phoneticPr fontId="4"/>
  </si>
  <si>
    <t>表　9.6.4　給水用具数と使用水量比</t>
    <rPh sb="0" eb="1">
      <t>ヒョウ</t>
    </rPh>
    <rPh sb="8" eb="10">
      <t>キュウスイ</t>
    </rPh>
    <rPh sb="10" eb="12">
      <t>ヨウグ</t>
    </rPh>
    <rPh sb="12" eb="13">
      <t>スウ</t>
    </rPh>
    <rPh sb="14" eb="16">
      <t>シヨウ</t>
    </rPh>
    <rPh sb="16" eb="18">
      <t>スイリョウ</t>
    </rPh>
    <rPh sb="18" eb="19">
      <t>ヒ</t>
    </rPh>
    <phoneticPr fontId="4"/>
  </si>
  <si>
    <t>器具名</t>
    <rPh sb="0" eb="2">
      <t>キグ</t>
    </rPh>
    <rPh sb="2" eb="3">
      <t>メイ</t>
    </rPh>
    <phoneticPr fontId="4"/>
  </si>
  <si>
    <t>個数</t>
    <rPh sb="0" eb="2">
      <t>コスウ</t>
    </rPh>
    <phoneticPr fontId="4"/>
  </si>
  <si>
    <t>１個当使用量(L/min)</t>
    <rPh sb="1" eb="2">
      <t>コ</t>
    </rPh>
    <rPh sb="2" eb="3">
      <t>アタ</t>
    </rPh>
    <rPh sb="3" eb="5">
      <t>シヨウ</t>
    </rPh>
    <rPh sb="5" eb="6">
      <t>リョウ</t>
    </rPh>
    <phoneticPr fontId="4"/>
  </si>
  <si>
    <t>使用水量（L/min)</t>
    <rPh sb="0" eb="2">
      <t>シヨウ</t>
    </rPh>
    <rPh sb="2" eb="4">
      <t>スイリョウ</t>
    </rPh>
    <phoneticPr fontId="4"/>
  </si>
  <si>
    <t>用途</t>
    <rPh sb="0" eb="2">
      <t>ヨウト</t>
    </rPh>
    <phoneticPr fontId="4"/>
  </si>
  <si>
    <t>設定水量</t>
    <rPh sb="0" eb="2">
      <t>セッテイ</t>
    </rPh>
    <rPh sb="2" eb="4">
      <t>スイリョウ</t>
    </rPh>
    <phoneticPr fontId="4"/>
  </si>
  <si>
    <t>使用量範囲</t>
    <rPh sb="0" eb="2">
      <t>シヨウ</t>
    </rPh>
    <rPh sb="2" eb="3">
      <t>リョウ</t>
    </rPh>
    <rPh sb="3" eb="5">
      <t>ハンイ</t>
    </rPh>
    <phoneticPr fontId="4"/>
  </si>
  <si>
    <t>総給水用具数</t>
    <rPh sb="0" eb="1">
      <t>ソウ</t>
    </rPh>
    <rPh sb="1" eb="3">
      <t>キュウスイ</t>
    </rPh>
    <rPh sb="3" eb="5">
      <t>ヨウグ</t>
    </rPh>
    <rPh sb="5" eb="6">
      <t>スウ</t>
    </rPh>
    <phoneticPr fontId="4"/>
  </si>
  <si>
    <t>使用水量比</t>
    <rPh sb="0" eb="2">
      <t>シヨウ</t>
    </rPh>
    <rPh sb="2" eb="4">
      <t>スイリョウ</t>
    </rPh>
    <rPh sb="4" eb="5">
      <t>ヒ</t>
    </rPh>
    <phoneticPr fontId="4"/>
  </si>
  <si>
    <t>台所流し</t>
    <rPh sb="0" eb="2">
      <t>ダイドコロ</t>
    </rPh>
    <rPh sb="2" eb="3">
      <t>ナガ</t>
    </rPh>
    <phoneticPr fontId="4"/>
  </si>
  <si>
    <t>洗面器</t>
    <rPh sb="0" eb="2">
      <t>センメン</t>
    </rPh>
    <rPh sb="2" eb="3">
      <t>キ</t>
    </rPh>
    <phoneticPr fontId="4"/>
  </si>
  <si>
    <t>洗濯流し</t>
    <rPh sb="0" eb="2">
      <t>センタク</t>
    </rPh>
    <rPh sb="2" eb="3">
      <t>ナガ</t>
    </rPh>
    <phoneticPr fontId="4"/>
  </si>
  <si>
    <t>浴槽（和式）</t>
    <rPh sb="0" eb="2">
      <t>ヨクソウ</t>
    </rPh>
    <rPh sb="3" eb="5">
      <t>ワシキ</t>
    </rPh>
    <phoneticPr fontId="4"/>
  </si>
  <si>
    <t>小便器（洗浄タンク）</t>
    <rPh sb="0" eb="3">
      <t>ショウベンキ</t>
    </rPh>
    <rPh sb="4" eb="6">
      <t>センジョウ</t>
    </rPh>
    <phoneticPr fontId="4"/>
  </si>
  <si>
    <t>大便器（洗浄タンク）</t>
    <rPh sb="0" eb="3">
      <t>ダイベンキ</t>
    </rPh>
    <rPh sb="4" eb="6">
      <t>センジョウ</t>
    </rPh>
    <phoneticPr fontId="4"/>
  </si>
  <si>
    <t>浴槽（洋式）</t>
    <rPh sb="0" eb="2">
      <t>ヨクソウ</t>
    </rPh>
    <rPh sb="3" eb="5">
      <t>ヨウシキ</t>
    </rPh>
    <phoneticPr fontId="4"/>
  </si>
  <si>
    <t>手洗器</t>
    <rPh sb="0" eb="2">
      <t>テアラ</t>
    </rPh>
    <rPh sb="2" eb="3">
      <t>キ</t>
    </rPh>
    <phoneticPr fontId="4"/>
  </si>
  <si>
    <t>SK 清掃用水栓</t>
    <rPh sb="3" eb="5">
      <t>セイソウ</t>
    </rPh>
    <rPh sb="5" eb="6">
      <t>ヨウ</t>
    </rPh>
    <rPh sb="6" eb="7">
      <t>スイ</t>
    </rPh>
    <rPh sb="7" eb="8">
      <t>セン</t>
    </rPh>
    <phoneticPr fontId="4"/>
  </si>
  <si>
    <t>小便器（洗浄弁）</t>
    <rPh sb="0" eb="3">
      <t>ショウベンキ</t>
    </rPh>
    <rPh sb="4" eb="6">
      <t>センジョウ</t>
    </rPh>
    <rPh sb="6" eb="7">
      <t>ベン</t>
    </rPh>
    <phoneticPr fontId="4"/>
  </si>
  <si>
    <t>大便器（洗浄弁）</t>
    <rPh sb="0" eb="3">
      <t>ダイベンキ</t>
    </rPh>
    <rPh sb="4" eb="6">
      <t>センジョウ</t>
    </rPh>
    <rPh sb="6" eb="7">
      <t>ベン</t>
    </rPh>
    <phoneticPr fontId="4"/>
  </si>
  <si>
    <t>合  計</t>
    <rPh sb="0" eb="1">
      <t>ゴウ</t>
    </rPh>
    <rPh sb="3" eb="4">
      <t>ケイ</t>
    </rPh>
    <phoneticPr fontId="4"/>
  </si>
  <si>
    <t>消火栓（小型）</t>
    <rPh sb="0" eb="3">
      <t>ショウカセン</t>
    </rPh>
    <rPh sb="4" eb="6">
      <t>コガタ</t>
    </rPh>
    <phoneticPr fontId="4"/>
  </si>
  <si>
    <t>給水用具数と使用水量比</t>
    <rPh sb="0" eb="2">
      <t>キュウスイ</t>
    </rPh>
    <rPh sb="2" eb="4">
      <t>ヨウグ</t>
    </rPh>
    <rPh sb="4" eb="5">
      <t>スウ</t>
    </rPh>
    <rPh sb="6" eb="8">
      <t>シヨウ</t>
    </rPh>
    <rPh sb="8" eb="10">
      <t>スイリョウ</t>
    </rPh>
    <rPh sb="10" eb="11">
      <t>ヒ</t>
    </rPh>
    <phoneticPr fontId="4"/>
  </si>
  <si>
    <t>散水栓</t>
    <rPh sb="0" eb="2">
      <t>サンスイ</t>
    </rPh>
    <rPh sb="2" eb="3">
      <t>セン</t>
    </rPh>
    <phoneticPr fontId="4"/>
  </si>
  <si>
    <t>食器洗浄器</t>
    <rPh sb="0" eb="2">
      <t>ショッキ</t>
    </rPh>
    <rPh sb="2" eb="4">
      <t>センジョウ</t>
    </rPh>
    <rPh sb="4" eb="5">
      <t>キ</t>
    </rPh>
    <phoneticPr fontId="4"/>
  </si>
  <si>
    <t xml:space="preserve">      同時使用水量＝給水用具の全使用水量÷給水用具総数×使用水量比</t>
    <rPh sb="6" eb="8">
      <t>ドウジ</t>
    </rPh>
    <rPh sb="8" eb="10">
      <t>シヨウ</t>
    </rPh>
    <rPh sb="10" eb="12">
      <t>スイリョウ</t>
    </rPh>
    <rPh sb="13" eb="15">
      <t>キュウスイ</t>
    </rPh>
    <rPh sb="15" eb="17">
      <t>ヨウグ</t>
    </rPh>
    <rPh sb="18" eb="19">
      <t>ゼン</t>
    </rPh>
    <rPh sb="19" eb="21">
      <t>シヨウ</t>
    </rPh>
    <rPh sb="21" eb="23">
      <t>スイリョウ</t>
    </rPh>
    <rPh sb="24" eb="26">
      <t>キュウスイ</t>
    </rPh>
    <rPh sb="26" eb="28">
      <t>ヨウグ</t>
    </rPh>
    <rPh sb="28" eb="30">
      <t>ソウスウ</t>
    </rPh>
    <rPh sb="31" eb="33">
      <t>シヨウ</t>
    </rPh>
    <rPh sb="33" eb="35">
      <t>スイリョウ</t>
    </rPh>
    <rPh sb="35" eb="36">
      <t>ヒ</t>
    </rPh>
    <phoneticPr fontId="4"/>
  </si>
  <si>
    <t>同時使用水量</t>
    <rPh sb="0" eb="2">
      <t>ドウジ</t>
    </rPh>
    <rPh sb="2" eb="4">
      <t>シヨウ</t>
    </rPh>
    <rPh sb="4" eb="6">
      <t>スイリョウ</t>
    </rPh>
    <phoneticPr fontId="4"/>
  </si>
  <si>
    <t>＝</t>
    <phoneticPr fontId="4"/>
  </si>
  <si>
    <t>÷</t>
    <phoneticPr fontId="4"/>
  </si>
  <si>
    <t>×</t>
    <phoneticPr fontId="4"/>
  </si>
  <si>
    <t>L/min</t>
    <phoneticPr fontId="4"/>
  </si>
  <si>
    <t>管内流速2.0m/s時の口径別流量表</t>
    <rPh sb="0" eb="2">
      <t>カンナイ</t>
    </rPh>
    <rPh sb="2" eb="4">
      <t>リュウソク</t>
    </rPh>
    <rPh sb="10" eb="11">
      <t>ジ</t>
    </rPh>
    <rPh sb="12" eb="14">
      <t>コウケイ</t>
    </rPh>
    <rPh sb="14" eb="15">
      <t>ベツ</t>
    </rPh>
    <rPh sb="15" eb="17">
      <t>リュウリョウ</t>
    </rPh>
    <rPh sb="17" eb="18">
      <t>ヒョウ</t>
    </rPh>
    <phoneticPr fontId="4"/>
  </si>
  <si>
    <t>口径(mm)</t>
    <rPh sb="0" eb="2">
      <t>コウケイ</t>
    </rPh>
    <phoneticPr fontId="4"/>
  </si>
  <si>
    <t>流量(L/min)</t>
    <rPh sb="0" eb="2">
      <t>リュウリョウ</t>
    </rPh>
    <phoneticPr fontId="4"/>
  </si>
  <si>
    <t>管内流速2.0m/s時の口径別流量表から</t>
    <rPh sb="0" eb="2">
      <t>カンナイ</t>
    </rPh>
    <rPh sb="2" eb="4">
      <t>リュウソク</t>
    </rPh>
    <rPh sb="10" eb="11">
      <t>ジ</t>
    </rPh>
    <rPh sb="12" eb="14">
      <t>コウケイ</t>
    </rPh>
    <rPh sb="14" eb="15">
      <t>ベツ</t>
    </rPh>
    <rPh sb="15" eb="17">
      <t>リュウリョウ</t>
    </rPh>
    <rPh sb="17" eb="18">
      <t>ヒョウ</t>
    </rPh>
    <phoneticPr fontId="4"/>
  </si>
  <si>
    <t>L/minは</t>
    <phoneticPr fontId="4"/>
  </si>
  <si>
    <t>12～40</t>
    <phoneticPr fontId="4"/>
  </si>
  <si>
    <t>8～15</t>
    <phoneticPr fontId="4"/>
  </si>
  <si>
    <t>20～40</t>
    <phoneticPr fontId="4"/>
  </si>
  <si>
    <t>30～60</t>
    <phoneticPr fontId="4"/>
  </si>
  <si>
    <t>シャワー</t>
    <phoneticPr fontId="4"/>
  </si>
  <si>
    <t>8～15</t>
    <phoneticPr fontId="4"/>
  </si>
  <si>
    <t>12～20</t>
    <phoneticPr fontId="4"/>
  </si>
  <si>
    <t>15～30</t>
    <phoneticPr fontId="4"/>
  </si>
  <si>
    <t>70～130</t>
    <phoneticPr fontId="4"/>
  </si>
  <si>
    <t>コーヒーマシン（浄水器）</t>
    <rPh sb="8" eb="10">
      <t>ジョウスイ</t>
    </rPh>
    <rPh sb="10" eb="11">
      <t>キ</t>
    </rPh>
    <phoneticPr fontId="4"/>
  </si>
  <si>
    <t>5～10</t>
    <phoneticPr fontId="4"/>
  </si>
  <si>
    <t>130～260</t>
    <phoneticPr fontId="4"/>
  </si>
  <si>
    <t>15～40</t>
    <phoneticPr fontId="4"/>
  </si>
  <si>
    <t>12～40</t>
    <phoneticPr fontId="4"/>
  </si>
  <si>
    <t>製氷機</t>
    <rPh sb="0" eb="3">
      <t>セイヒョウキ</t>
    </rPh>
    <phoneticPr fontId="4"/>
  </si>
  <si>
    <t>＝</t>
    <phoneticPr fontId="4"/>
  </si>
  <si>
    <t xml:space="preserve">L/minの範囲内 メーター口径 </t>
    <rPh sb="6" eb="8">
      <t>ハンイ</t>
    </rPh>
    <rPh sb="8" eb="9">
      <t>ナイ</t>
    </rPh>
    <rPh sb="14" eb="16">
      <t>コウケイ</t>
    </rPh>
    <phoneticPr fontId="4"/>
  </si>
  <si>
    <t>ｍｍとなります。</t>
    <phoneticPr fontId="4"/>
  </si>
  <si>
    <t>12～40</t>
    <phoneticPr fontId="4"/>
  </si>
  <si>
    <t>シャワー</t>
  </si>
  <si>
    <t>8～15</t>
    <phoneticPr fontId="4"/>
  </si>
  <si>
    <t>20～40</t>
    <phoneticPr fontId="4"/>
  </si>
  <si>
    <t>30～60</t>
    <phoneticPr fontId="4"/>
  </si>
  <si>
    <t>シャワー</t>
    <phoneticPr fontId="4"/>
  </si>
  <si>
    <t>12～20</t>
    <phoneticPr fontId="4"/>
  </si>
  <si>
    <t>15～30</t>
    <phoneticPr fontId="4"/>
  </si>
  <si>
    <t>70～130</t>
    <phoneticPr fontId="4"/>
  </si>
  <si>
    <t>÷</t>
    <phoneticPr fontId="4"/>
  </si>
  <si>
    <t>×</t>
    <phoneticPr fontId="4"/>
  </si>
  <si>
    <t>＝</t>
    <phoneticPr fontId="4"/>
  </si>
  <si>
    <t>L/min</t>
    <phoneticPr fontId="4"/>
  </si>
  <si>
    <t>L/minは</t>
    <phoneticPr fontId="4"/>
  </si>
  <si>
    <t>L/minの範囲内なので</t>
    <rPh sb="6" eb="8">
      <t>ハンイ</t>
    </rPh>
    <rPh sb="8" eb="9">
      <t>ナイ</t>
    </rPh>
    <phoneticPr fontId="4"/>
  </si>
  <si>
    <t>口径を</t>
    <phoneticPr fontId="4"/>
  </si>
  <si>
    <t>mmとする。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</si>
</sst>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_ "/>
  </numFmts>
  <fonts count="11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119">
    <xf numFmtId="0" fontId="0" fillId="0" borderId="0" xfId="0"/>
    <xf numFmtId="0" fontId="1" fillId="0" borderId="0" xfId="1">
      <alignment vertical="center"/>
    </xf>
    <xf numFmtId="0" fontId="5" fillId="0" borderId="0" xfId="1" applyFont="1">
      <alignment vertical="center"/>
    </xf>
    <xf numFmtId="0" fontId="1" fillId="0" borderId="0" xfId="1" applyAlignment="1">
      <alignment vertical="top"/>
    </xf>
    <xf numFmtId="0" fontId="1" fillId="0" borderId="1" xfId="1" applyFont="1" applyBorder="1" applyAlignment="1">
      <alignment horizontal="center" vertical="center"/>
    </xf>
    <xf numFmtId="0" fontId="5" fillId="2" borderId="1" xfId="1" applyFont="1" applyFill="1" applyBorder="1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0" borderId="1" xfId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>
      <alignment horizontal="center" vertical="center"/>
    </xf>
    <xf numFmtId="0" fontId="5" fillId="2" borderId="1" xfId="1" applyFont="1" applyFill="1" applyBorder="1" applyProtection="1">
      <alignment vertical="center"/>
      <protection locked="0"/>
    </xf>
    <xf numFmtId="0" fontId="5" fillId="2" borderId="1" xfId="1" applyFont="1" applyFill="1" applyBorder="1" applyAlignment="1">
      <alignment horizontal="right" vertical="center"/>
    </xf>
    <xf numFmtId="176" fontId="5" fillId="0" borderId="1" xfId="1" applyNumberFormat="1" applyFont="1" applyBorder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0" fontId="6" fillId="0" borderId="2" xfId="1" applyFont="1" applyBorder="1" applyAlignment="1">
      <alignment horizontal="right" vertical="center"/>
    </xf>
    <xf numFmtId="0" fontId="6" fillId="0" borderId="0" xfId="1" applyFont="1">
      <alignment vertical="center"/>
    </xf>
    <xf numFmtId="0" fontId="9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1" fillId="0" borderId="0" xfId="1" applyFont="1" applyProtection="1">
      <alignment vertical="center"/>
      <protection locked="0"/>
    </xf>
    <xf numFmtId="0" fontId="5" fillId="0" borderId="0" xfId="1" applyFont="1" applyProtection="1">
      <alignment vertical="center"/>
      <protection locked="0"/>
    </xf>
    <xf numFmtId="0" fontId="5" fillId="0" borderId="3" xfId="1" applyFont="1" applyBorder="1" applyAlignment="1" applyProtection="1">
      <alignment vertical="center"/>
      <protection locked="0"/>
    </xf>
    <xf numFmtId="0" fontId="5" fillId="0" borderId="5" xfId="1" applyFont="1" applyBorder="1">
      <alignment vertical="center"/>
    </xf>
    <xf numFmtId="0" fontId="5" fillId="0" borderId="6" xfId="1" applyFont="1" applyBorder="1">
      <alignment vertical="center"/>
    </xf>
    <xf numFmtId="177" fontId="5" fillId="0" borderId="7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center" vertical="center"/>
    </xf>
    <xf numFmtId="177" fontId="5" fillId="0" borderId="9" xfId="1" applyNumberFormat="1" applyFont="1" applyBorder="1" applyAlignment="1">
      <alignment horizontal="center" vertical="center"/>
    </xf>
    <xf numFmtId="0" fontId="5" fillId="0" borderId="10" xfId="1" applyFont="1" applyBorder="1">
      <alignment vertical="center"/>
    </xf>
    <xf numFmtId="0" fontId="5" fillId="0" borderId="11" xfId="1" applyFont="1" applyBorder="1">
      <alignment vertical="center"/>
    </xf>
    <xf numFmtId="177" fontId="5" fillId="0" borderId="12" xfId="1" applyNumberFormat="1" applyFont="1" applyBorder="1" applyAlignment="1">
      <alignment horizontal="center" vertical="center"/>
    </xf>
    <xf numFmtId="176" fontId="5" fillId="0" borderId="13" xfId="1" applyNumberFormat="1" applyFont="1" applyBorder="1" applyAlignment="1">
      <alignment horizontal="center" vertical="center"/>
    </xf>
    <xf numFmtId="176" fontId="5" fillId="0" borderId="14" xfId="1" applyNumberFormat="1" applyFont="1" applyBorder="1" applyAlignment="1">
      <alignment horizontal="center" vertical="center"/>
    </xf>
    <xf numFmtId="176" fontId="5" fillId="0" borderId="12" xfId="1" applyNumberFormat="1" applyFont="1" applyBorder="1" applyAlignment="1">
      <alignment horizontal="center" vertical="center"/>
    </xf>
    <xf numFmtId="0" fontId="1" fillId="0" borderId="0" xfId="1" applyBorder="1">
      <alignment vertical="center"/>
    </xf>
    <xf numFmtId="176" fontId="1" fillId="0" borderId="1" xfId="1" applyNumberFormat="1" applyBorder="1" applyAlignment="1">
      <alignment horizontal="center" vertical="center"/>
    </xf>
    <xf numFmtId="0" fontId="1" fillId="0" borderId="2" xfId="1" applyBorder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center" vertical="center"/>
    </xf>
    <xf numFmtId="177" fontId="9" fillId="0" borderId="0" xfId="1" applyNumberFormat="1" applyFont="1" applyAlignment="1">
      <alignment horizontal="center" vertical="center"/>
    </xf>
    <xf numFmtId="176" fontId="9" fillId="0" borderId="0" xfId="1" applyNumberFormat="1" applyFont="1" applyAlignment="1">
      <alignment horizontal="center"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right" vertical="center"/>
    </xf>
    <xf numFmtId="177" fontId="5" fillId="0" borderId="15" xfId="1" applyNumberFormat="1" applyFont="1" applyBorder="1" applyAlignment="1">
      <alignment horizontal="center" vertical="center"/>
    </xf>
    <xf numFmtId="177" fontId="5" fillId="0" borderId="16" xfId="1" applyNumberFormat="1" applyFont="1" applyBorder="1" applyAlignment="1">
      <alignment horizontal="center" vertical="center"/>
    </xf>
    <xf numFmtId="177" fontId="5" fillId="0" borderId="17" xfId="1" applyNumberFormat="1" applyFont="1" applyFill="1" applyBorder="1" applyAlignment="1">
      <alignment horizontal="center" vertical="center"/>
    </xf>
    <xf numFmtId="0" fontId="1" fillId="0" borderId="0" xfId="1" applyBorder="1" applyAlignment="1">
      <alignment horizontal="right" vertical="top"/>
    </xf>
    <xf numFmtId="176" fontId="5" fillId="0" borderId="18" xfId="1" applyNumberFormat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176" fontId="5" fillId="0" borderId="0" xfId="1" applyNumberFormat="1" applyFont="1" applyBorder="1" applyAlignment="1">
      <alignment horizontal="center" vertical="center"/>
    </xf>
    <xf numFmtId="176" fontId="9" fillId="0" borderId="0" xfId="1" applyNumberFormat="1" applyFont="1">
      <alignment vertical="center"/>
    </xf>
    <xf numFmtId="0" fontId="9" fillId="0" borderId="0" xfId="1" applyFont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176" fontId="1" fillId="0" borderId="19" xfId="1" applyNumberFormat="1" applyFill="1" applyBorder="1" applyAlignment="1">
      <alignment horizontal="center" vertical="center"/>
    </xf>
    <xf numFmtId="0" fontId="5" fillId="0" borderId="0" xfId="1" applyFont="1" applyFill="1" applyBorder="1">
      <alignment vertical="center"/>
    </xf>
    <xf numFmtId="0" fontId="10" fillId="0" borderId="0" xfId="1" applyFont="1">
      <alignment vertical="center"/>
    </xf>
    <xf numFmtId="0" fontId="1" fillId="0" borderId="0" xfId="1" applyAlignment="1" applyProtection="1">
      <alignment vertical="center"/>
    </xf>
    <xf numFmtId="0" fontId="5" fillId="0" borderId="0" xfId="1" applyFont="1" applyAlignment="1" applyProtection="1">
      <alignment vertical="center"/>
    </xf>
    <xf numFmtId="0" fontId="1" fillId="0" borderId="0" xfId="1" applyAlignment="1" applyProtection="1">
      <alignment vertical="top"/>
    </xf>
    <xf numFmtId="0" fontId="1" fillId="0" borderId="1" xfId="1" applyFont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vertical="center"/>
    </xf>
    <xf numFmtId="0" fontId="5" fillId="2" borderId="1" xfId="1" applyFont="1" applyFill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right" vertical="center"/>
    </xf>
    <xf numFmtId="176" fontId="5" fillId="0" borderId="1" xfId="1" applyNumberFormat="1" applyFont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</xf>
    <xf numFmtId="0" fontId="5" fillId="0" borderId="3" xfId="1" applyFont="1" applyBorder="1" applyAlignment="1" applyProtection="1">
      <alignment vertical="center"/>
    </xf>
    <xf numFmtId="0" fontId="5" fillId="0" borderId="5" xfId="1" applyFont="1" applyBorder="1" applyAlignment="1" applyProtection="1">
      <alignment vertical="center"/>
    </xf>
    <xf numFmtId="0" fontId="5" fillId="0" borderId="6" xfId="1" applyFont="1" applyBorder="1" applyAlignment="1" applyProtection="1">
      <alignment vertical="center"/>
    </xf>
    <xf numFmtId="177" fontId="5" fillId="0" borderId="7" xfId="1" applyNumberFormat="1" applyFont="1" applyBorder="1" applyAlignment="1" applyProtection="1">
      <alignment horizontal="center" vertical="center"/>
    </xf>
    <xf numFmtId="177" fontId="5" fillId="0" borderId="8" xfId="1" applyNumberFormat="1" applyFont="1" applyBorder="1" applyAlignment="1" applyProtection="1">
      <alignment horizontal="center" vertical="center"/>
    </xf>
    <xf numFmtId="177" fontId="5" fillId="0" borderId="9" xfId="1" applyNumberFormat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vertical="center"/>
    </xf>
    <xf numFmtId="0" fontId="5" fillId="0" borderId="11" xfId="1" applyFont="1" applyBorder="1" applyAlignment="1" applyProtection="1">
      <alignment vertical="center"/>
    </xf>
    <xf numFmtId="177" fontId="5" fillId="0" borderId="12" xfId="1" applyNumberFormat="1" applyFont="1" applyBorder="1" applyAlignment="1" applyProtection="1">
      <alignment horizontal="center" vertical="center"/>
    </xf>
    <xf numFmtId="176" fontId="5" fillId="0" borderId="13" xfId="1" applyNumberFormat="1" applyFont="1" applyBorder="1" applyAlignment="1" applyProtection="1">
      <alignment horizontal="center" vertical="center"/>
    </xf>
    <xf numFmtId="176" fontId="5" fillId="0" borderId="14" xfId="1" applyNumberFormat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vertical="center"/>
    </xf>
    <xf numFmtId="176" fontId="5" fillId="0" borderId="12" xfId="1" applyNumberFormat="1" applyFont="1" applyBorder="1" applyAlignment="1" applyProtection="1">
      <alignment horizontal="center" vertical="center"/>
    </xf>
    <xf numFmtId="176" fontId="5" fillId="0" borderId="14" xfId="1" applyNumberFormat="1" applyFont="1" applyBorder="1" applyAlignment="1" applyProtection="1">
      <alignment vertical="center"/>
    </xf>
    <xf numFmtId="0" fontId="1" fillId="0" borderId="0" xfId="1" applyBorder="1" applyAlignment="1" applyProtection="1">
      <alignment vertical="center"/>
    </xf>
    <xf numFmtId="176" fontId="1" fillId="0" borderId="1" xfId="1" applyNumberFormat="1" applyBorder="1" applyAlignment="1" applyProtection="1">
      <alignment horizontal="center" vertical="center"/>
    </xf>
    <xf numFmtId="0" fontId="1" fillId="0" borderId="2" xfId="1" applyBorder="1" applyAlignment="1" applyProtection="1">
      <alignment vertical="center"/>
    </xf>
    <xf numFmtId="0" fontId="5" fillId="0" borderId="0" xfId="1" applyFont="1" applyAlignment="1" applyProtection="1">
      <alignment horizontal="right" vertical="center"/>
    </xf>
    <xf numFmtId="0" fontId="5" fillId="0" borderId="0" xfId="1" applyFont="1" applyAlignment="1" applyProtection="1">
      <alignment horizontal="center" vertical="center"/>
    </xf>
    <xf numFmtId="177" fontId="9" fillId="0" borderId="0" xfId="1" applyNumberFormat="1" applyFont="1" applyAlignment="1" applyProtection="1">
      <alignment horizontal="center" vertical="center"/>
    </xf>
    <xf numFmtId="176" fontId="9" fillId="0" borderId="0" xfId="1" applyNumberFormat="1" applyFont="1" applyAlignment="1" applyProtection="1">
      <alignment horizontal="center" vertical="center"/>
    </xf>
    <xf numFmtId="0" fontId="9" fillId="0" borderId="0" xfId="1" applyFont="1" applyAlignment="1" applyProtection="1">
      <alignment vertical="center"/>
    </xf>
    <xf numFmtId="0" fontId="1" fillId="0" borderId="0" xfId="1" applyBorder="1" applyAlignment="1" applyProtection="1">
      <alignment horizontal="right" vertical="top"/>
    </xf>
    <xf numFmtId="177" fontId="5" fillId="0" borderId="15" xfId="1" applyNumberFormat="1" applyFont="1" applyBorder="1" applyAlignment="1" applyProtection="1">
      <alignment horizontal="center" vertical="center"/>
    </xf>
    <xf numFmtId="177" fontId="5" fillId="0" borderId="22" xfId="1" applyNumberFormat="1" applyFont="1" applyBorder="1" applyAlignment="1" applyProtection="1">
      <alignment horizontal="center" vertical="center"/>
    </xf>
    <xf numFmtId="0" fontId="1" fillId="0" borderId="0" xfId="1" applyBorder="1" applyAlignment="1" applyProtection="1">
      <alignment horizontal="center" vertical="center"/>
    </xf>
    <xf numFmtId="176" fontId="5" fillId="0" borderId="18" xfId="1" applyNumberFormat="1" applyFont="1" applyBorder="1" applyAlignment="1" applyProtection="1">
      <alignment horizontal="center" vertical="center"/>
    </xf>
    <xf numFmtId="176" fontId="5" fillId="0" borderId="22" xfId="1" applyNumberFormat="1" applyFont="1" applyBorder="1" applyAlignment="1" applyProtection="1">
      <alignment horizontal="center" vertical="center"/>
    </xf>
    <xf numFmtId="177" fontId="5" fillId="0" borderId="0" xfId="1" applyNumberFormat="1" applyFont="1" applyBorder="1" applyAlignment="1" applyProtection="1">
      <alignment horizontal="center" vertical="center"/>
    </xf>
    <xf numFmtId="176" fontId="5" fillId="0" borderId="0" xfId="1" applyNumberFormat="1" applyFont="1" applyBorder="1" applyAlignment="1" applyProtection="1">
      <alignment horizontal="center" vertical="center"/>
    </xf>
    <xf numFmtId="176" fontId="9" fillId="0" borderId="0" xfId="1" applyNumberFormat="1" applyFont="1" applyAlignment="1" applyProtection="1">
      <alignment vertical="center"/>
    </xf>
    <xf numFmtId="0" fontId="9" fillId="0" borderId="0" xfId="1" applyFont="1" applyAlignment="1" applyProtection="1">
      <alignment horizontal="center" vertical="center"/>
    </xf>
    <xf numFmtId="0" fontId="9" fillId="0" borderId="0" xfId="1" applyFont="1" applyAlignment="1" applyProtection="1">
      <alignment horizontal="right" vertical="center"/>
    </xf>
    <xf numFmtId="0" fontId="3" fillId="0" borderId="0" xfId="1" applyFont="1" applyAlignment="1">
      <alignment horizontal="center" vertical="top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 applyProtection="1">
      <alignment horizontal="left" vertical="center"/>
      <protection locked="0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 applyProtection="1">
      <alignment horizontal="left" vertical="center"/>
      <protection locked="0"/>
    </xf>
    <xf numFmtId="0" fontId="6" fillId="0" borderId="2" xfId="1" applyFont="1" applyBorder="1" applyAlignment="1">
      <alignment horizontal="right" vertical="center"/>
    </xf>
    <xf numFmtId="0" fontId="5" fillId="0" borderId="20" xfId="1" applyFont="1" applyBorder="1" applyAlignment="1" applyProtection="1">
      <alignment horizontal="left" vertical="center"/>
      <protection locked="0"/>
    </xf>
    <xf numFmtId="0" fontId="5" fillId="0" borderId="21" xfId="1" applyFont="1" applyBorder="1" applyAlignment="1" applyProtection="1">
      <alignment horizontal="left" vertical="center"/>
      <protection locked="0"/>
    </xf>
    <xf numFmtId="49" fontId="5" fillId="0" borderId="20" xfId="1" applyNumberFormat="1" applyFont="1" applyBorder="1" applyAlignment="1" applyProtection="1">
      <alignment horizontal="left" vertical="center"/>
      <protection locked="0"/>
    </xf>
    <xf numFmtId="49" fontId="5" fillId="0" borderId="21" xfId="1" applyNumberFormat="1" applyFont="1" applyBorder="1" applyAlignment="1" applyProtection="1">
      <alignment horizontal="left" vertical="center"/>
      <protection locked="0"/>
    </xf>
    <xf numFmtId="0" fontId="5" fillId="0" borderId="20" xfId="1" applyFont="1" applyBorder="1" applyAlignment="1" applyProtection="1">
      <alignment horizontal="left" vertical="center" shrinkToFit="1"/>
      <protection locked="0"/>
    </xf>
    <xf numFmtId="0" fontId="5" fillId="0" borderId="21" xfId="1" applyFont="1" applyBorder="1" applyAlignment="1" applyProtection="1">
      <alignment horizontal="left" vertical="center" shrinkToFit="1"/>
      <protection locked="0"/>
    </xf>
    <xf numFmtId="0" fontId="8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" fillId="0" borderId="4" xfId="1" applyBorder="1" applyAlignment="1">
      <alignment horizontal="left" vertical="top"/>
    </xf>
    <xf numFmtId="0" fontId="9" fillId="0" borderId="0" xfId="1" applyFont="1" applyAlignment="1">
      <alignment horizontal="center" vertical="center"/>
    </xf>
    <xf numFmtId="0" fontId="5" fillId="0" borderId="1" xfId="1" applyFont="1" applyBorder="1" applyAlignment="1" applyProtection="1">
      <alignment horizontal="left" vertical="center"/>
    </xf>
    <xf numFmtId="0" fontId="5" fillId="0" borderId="1" xfId="1" applyFont="1" applyBorder="1" applyAlignment="1" applyProtection="1">
      <alignment horizontal="center" vertical="center"/>
    </xf>
    <xf numFmtId="0" fontId="8" fillId="0" borderId="1" xfId="1" applyFont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</xf>
    <xf numFmtId="0" fontId="3" fillId="0" borderId="0" xfId="1" applyFont="1" applyAlignment="1" applyProtection="1">
      <alignment horizontal="center" vertical="top"/>
    </xf>
    <xf numFmtId="0" fontId="1" fillId="0" borderId="1" xfId="1" applyFont="1" applyBorder="1" applyAlignment="1" applyProtection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186117</xdr:colOff>
      <xdr:row>0</xdr:row>
      <xdr:rowOff>28575</xdr:rowOff>
    </xdr:from>
    <xdr:to>
      <xdr:col>8</xdr:col>
      <xdr:colOff>243220</xdr:colOff>
      <xdr:row>0</xdr:row>
      <xdr:rowOff>415290</xdr:rowOff>
    </xdr:to>
    <xdr:sp macro="" textlink="">
      <xdr:nvSpPr>
        <xdr:cNvPr id="2" name="Rectangle 1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86117" y="28575"/>
          <a:ext cx="5513023" cy="38671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1">
            <a:lnSpc>
              <a:spcPts val="1300"/>
            </a:lnSpc>
            <a:defRPr sz="1000"/>
          </a:pPr>
          <a:r>
            <a:rPr lang="ja-JP" altLang="en-US" sz="110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　作成方法</a:t>
          </a:r>
        </a:p>
        <a:p>
          <a:pPr algn="l" rtl="1">
            <a:lnSpc>
              <a:spcPts val="1300"/>
            </a:lnSpc>
            <a:defRPr sz="1000"/>
          </a:pPr>
          <a:r>
            <a:rPr lang="en-US" altLang="ja-JP" sz="110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1.</a:t>
          </a:r>
          <a:r>
            <a:rPr lang="ja-JP" altLang="en-US" sz="110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器具名を選択する。（セルをクリックし、右下の三角をクリック。）</a:t>
          </a:r>
        </a:p>
        <a:p>
          <a:pPr algn="l" rtl="1">
            <a:defRPr sz="1000"/>
          </a:pPr>
          <a:r>
            <a:rPr lang="en-US" altLang="ja-JP" sz="110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2.</a:t>
          </a:r>
          <a:r>
            <a:rPr lang="ja-JP" altLang="en-US" sz="110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個数を入力する。 後は自動計算される。</a:t>
          </a:r>
        </a:p>
        <a:p>
          <a:pPr algn="l" rtl="1">
            <a:lnSpc>
              <a:spcPts val="1200"/>
            </a:lnSpc>
            <a:defRPr sz="1000"/>
          </a:pPr>
          <a:endParaRPr lang="ja-JP" altLang="en-US" sz="1100" b="1" i="0" strike="noStrike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1</xdr:row>
      <xdr:rowOff>85725</xdr:rowOff>
    </xdr:from>
    <xdr:to>
      <xdr:col>8</xdr:col>
      <xdr:colOff>400050</xdr:colOff>
      <xdr:row>2</xdr:row>
      <xdr:rowOff>200025</xdr:rowOff>
    </xdr:to>
    <xdr:sp macro="" textlink="" fLocksText="0">
      <xdr:nvSpPr>
        <xdr:cNvPr id="2" name="Rectangle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4387215" y="741045"/>
          <a:ext cx="988695" cy="457200"/>
        </a:xfrm>
        <a:prstGeom prst="rect">
          <a:avLst/>
        </a:prstGeom>
        <a:solidFill>
          <a:srgbClr val="FFFFFF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45720" tIns="27432" rIns="45720" bIns="27432" anchor="ctr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見　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6"/>
  <sheetViews>
    <sheetView tabSelected="1" view="pageBreakPreview" zoomScale="60" zoomScaleNormal="70" workbookViewId="0">
      <selection activeCell="U22" sqref="U22"/>
    </sheetView>
  </sheetViews>
  <sheetFormatPr defaultRowHeight="13.5" x14ac:dyDescent="0.15"/>
  <cols>
    <col min="1" max="1" width="10.375" style="1" customWidth="1"/>
    <col min="2" max="2" width="8.875" style="1"/>
    <col min="3" max="3" width="9.5" style="1" bestFit="1" customWidth="1"/>
    <col min="4" max="4" width="9.125" style="1" bestFit="1" customWidth="1"/>
    <col min="5" max="5" width="8.875" style="1"/>
    <col min="6" max="6" width="15.125" style="1" customWidth="1"/>
    <col min="7" max="9" width="8.875" style="1"/>
    <col min="10" max="10" width="20.625" style="1" customWidth="1"/>
    <col min="11" max="11" width="11" style="1" customWidth="1"/>
    <col min="12" max="12" width="11.625" style="1" customWidth="1"/>
    <col min="13" max="13" width="6.125" style="1" customWidth="1"/>
    <col min="14" max="15" width="14.5" style="1" customWidth="1"/>
    <col min="16" max="256" width="8.875" style="1"/>
    <col min="257" max="257" width="10.375" style="1" customWidth="1"/>
    <col min="258" max="258" width="8.875" style="1"/>
    <col min="259" max="259" width="9.5" style="1" bestFit="1" customWidth="1"/>
    <col min="260" max="260" width="9.125" style="1" bestFit="1" customWidth="1"/>
    <col min="261" max="261" width="8.875" style="1"/>
    <col min="262" max="262" width="15.125" style="1" customWidth="1"/>
    <col min="263" max="265" width="8.875" style="1"/>
    <col min="266" max="266" width="20.625" style="1" customWidth="1"/>
    <col min="267" max="267" width="11" style="1" customWidth="1"/>
    <col min="268" max="268" width="11.625" style="1" customWidth="1"/>
    <col min="269" max="269" width="6.125" style="1" customWidth="1"/>
    <col min="270" max="271" width="14.5" style="1" customWidth="1"/>
    <col min="272" max="512" width="8.875" style="1"/>
    <col min="513" max="513" width="10.375" style="1" customWidth="1"/>
    <col min="514" max="514" width="8.875" style="1"/>
    <col min="515" max="515" width="9.5" style="1" bestFit="1" customWidth="1"/>
    <col min="516" max="516" width="9.125" style="1" bestFit="1" customWidth="1"/>
    <col min="517" max="517" width="8.875" style="1"/>
    <col min="518" max="518" width="15.125" style="1" customWidth="1"/>
    <col min="519" max="521" width="8.875" style="1"/>
    <col min="522" max="522" width="20.625" style="1" customWidth="1"/>
    <col min="523" max="523" width="11" style="1" customWidth="1"/>
    <col min="524" max="524" width="11.625" style="1" customWidth="1"/>
    <col min="525" max="525" width="6.125" style="1" customWidth="1"/>
    <col min="526" max="527" width="14.5" style="1" customWidth="1"/>
    <col min="528" max="768" width="8.875" style="1"/>
    <col min="769" max="769" width="10.375" style="1" customWidth="1"/>
    <col min="770" max="770" width="8.875" style="1"/>
    <col min="771" max="771" width="9.5" style="1" bestFit="1" customWidth="1"/>
    <col min="772" max="772" width="9.125" style="1" bestFit="1" customWidth="1"/>
    <col min="773" max="773" width="8.875" style="1"/>
    <col min="774" max="774" width="15.125" style="1" customWidth="1"/>
    <col min="775" max="777" width="8.875" style="1"/>
    <col min="778" max="778" width="20.625" style="1" customWidth="1"/>
    <col min="779" max="779" width="11" style="1" customWidth="1"/>
    <col min="780" max="780" width="11.625" style="1" customWidth="1"/>
    <col min="781" max="781" width="6.125" style="1" customWidth="1"/>
    <col min="782" max="783" width="14.5" style="1" customWidth="1"/>
    <col min="784" max="1024" width="8.875" style="1"/>
    <col min="1025" max="1025" width="10.375" style="1" customWidth="1"/>
    <col min="1026" max="1026" width="8.875" style="1"/>
    <col min="1027" max="1027" width="9.5" style="1" bestFit="1" customWidth="1"/>
    <col min="1028" max="1028" width="9.125" style="1" bestFit="1" customWidth="1"/>
    <col min="1029" max="1029" width="8.875" style="1"/>
    <col min="1030" max="1030" width="15.125" style="1" customWidth="1"/>
    <col min="1031" max="1033" width="8.875" style="1"/>
    <col min="1034" max="1034" width="20.625" style="1" customWidth="1"/>
    <col min="1035" max="1035" width="11" style="1" customWidth="1"/>
    <col min="1036" max="1036" width="11.625" style="1" customWidth="1"/>
    <col min="1037" max="1037" width="6.125" style="1" customWidth="1"/>
    <col min="1038" max="1039" width="14.5" style="1" customWidth="1"/>
    <col min="1040" max="1280" width="8.875" style="1"/>
    <col min="1281" max="1281" width="10.375" style="1" customWidth="1"/>
    <col min="1282" max="1282" width="8.875" style="1"/>
    <col min="1283" max="1283" width="9.5" style="1" bestFit="1" customWidth="1"/>
    <col min="1284" max="1284" width="9.125" style="1" bestFit="1" customWidth="1"/>
    <col min="1285" max="1285" width="8.875" style="1"/>
    <col min="1286" max="1286" width="15.125" style="1" customWidth="1"/>
    <col min="1287" max="1289" width="8.875" style="1"/>
    <col min="1290" max="1290" width="20.625" style="1" customWidth="1"/>
    <col min="1291" max="1291" width="11" style="1" customWidth="1"/>
    <col min="1292" max="1292" width="11.625" style="1" customWidth="1"/>
    <col min="1293" max="1293" width="6.125" style="1" customWidth="1"/>
    <col min="1294" max="1295" width="14.5" style="1" customWidth="1"/>
    <col min="1296" max="1536" width="8.875" style="1"/>
    <col min="1537" max="1537" width="10.375" style="1" customWidth="1"/>
    <col min="1538" max="1538" width="8.875" style="1"/>
    <col min="1539" max="1539" width="9.5" style="1" bestFit="1" customWidth="1"/>
    <col min="1540" max="1540" width="9.125" style="1" bestFit="1" customWidth="1"/>
    <col min="1541" max="1541" width="8.875" style="1"/>
    <col min="1542" max="1542" width="15.125" style="1" customWidth="1"/>
    <col min="1543" max="1545" width="8.875" style="1"/>
    <col min="1546" max="1546" width="20.625" style="1" customWidth="1"/>
    <col min="1547" max="1547" width="11" style="1" customWidth="1"/>
    <col min="1548" max="1548" width="11.625" style="1" customWidth="1"/>
    <col min="1549" max="1549" width="6.125" style="1" customWidth="1"/>
    <col min="1550" max="1551" width="14.5" style="1" customWidth="1"/>
    <col min="1552" max="1792" width="8.875" style="1"/>
    <col min="1793" max="1793" width="10.375" style="1" customWidth="1"/>
    <col min="1794" max="1794" width="8.875" style="1"/>
    <col min="1795" max="1795" width="9.5" style="1" bestFit="1" customWidth="1"/>
    <col min="1796" max="1796" width="9.125" style="1" bestFit="1" customWidth="1"/>
    <col min="1797" max="1797" width="8.875" style="1"/>
    <col min="1798" max="1798" width="15.125" style="1" customWidth="1"/>
    <col min="1799" max="1801" width="8.875" style="1"/>
    <col min="1802" max="1802" width="20.625" style="1" customWidth="1"/>
    <col min="1803" max="1803" width="11" style="1" customWidth="1"/>
    <col min="1804" max="1804" width="11.625" style="1" customWidth="1"/>
    <col min="1805" max="1805" width="6.125" style="1" customWidth="1"/>
    <col min="1806" max="1807" width="14.5" style="1" customWidth="1"/>
    <col min="1808" max="2048" width="8.875" style="1"/>
    <col min="2049" max="2049" width="10.375" style="1" customWidth="1"/>
    <col min="2050" max="2050" width="8.875" style="1"/>
    <col min="2051" max="2051" width="9.5" style="1" bestFit="1" customWidth="1"/>
    <col min="2052" max="2052" width="9.125" style="1" bestFit="1" customWidth="1"/>
    <col min="2053" max="2053" width="8.875" style="1"/>
    <col min="2054" max="2054" width="15.125" style="1" customWidth="1"/>
    <col min="2055" max="2057" width="8.875" style="1"/>
    <col min="2058" max="2058" width="20.625" style="1" customWidth="1"/>
    <col min="2059" max="2059" width="11" style="1" customWidth="1"/>
    <col min="2060" max="2060" width="11.625" style="1" customWidth="1"/>
    <col min="2061" max="2061" width="6.125" style="1" customWidth="1"/>
    <col min="2062" max="2063" width="14.5" style="1" customWidth="1"/>
    <col min="2064" max="2304" width="8.875" style="1"/>
    <col min="2305" max="2305" width="10.375" style="1" customWidth="1"/>
    <col min="2306" max="2306" width="8.875" style="1"/>
    <col min="2307" max="2307" width="9.5" style="1" bestFit="1" customWidth="1"/>
    <col min="2308" max="2308" width="9.125" style="1" bestFit="1" customWidth="1"/>
    <col min="2309" max="2309" width="8.875" style="1"/>
    <col min="2310" max="2310" width="15.125" style="1" customWidth="1"/>
    <col min="2311" max="2313" width="8.875" style="1"/>
    <col min="2314" max="2314" width="20.625" style="1" customWidth="1"/>
    <col min="2315" max="2315" width="11" style="1" customWidth="1"/>
    <col min="2316" max="2316" width="11.625" style="1" customWidth="1"/>
    <col min="2317" max="2317" width="6.125" style="1" customWidth="1"/>
    <col min="2318" max="2319" width="14.5" style="1" customWidth="1"/>
    <col min="2320" max="2560" width="8.875" style="1"/>
    <col min="2561" max="2561" width="10.375" style="1" customWidth="1"/>
    <col min="2562" max="2562" width="8.875" style="1"/>
    <col min="2563" max="2563" width="9.5" style="1" bestFit="1" customWidth="1"/>
    <col min="2564" max="2564" width="9.125" style="1" bestFit="1" customWidth="1"/>
    <col min="2565" max="2565" width="8.875" style="1"/>
    <col min="2566" max="2566" width="15.125" style="1" customWidth="1"/>
    <col min="2567" max="2569" width="8.875" style="1"/>
    <col min="2570" max="2570" width="20.625" style="1" customWidth="1"/>
    <col min="2571" max="2571" width="11" style="1" customWidth="1"/>
    <col min="2572" max="2572" width="11.625" style="1" customWidth="1"/>
    <col min="2573" max="2573" width="6.125" style="1" customWidth="1"/>
    <col min="2574" max="2575" width="14.5" style="1" customWidth="1"/>
    <col min="2576" max="2816" width="8.875" style="1"/>
    <col min="2817" max="2817" width="10.375" style="1" customWidth="1"/>
    <col min="2818" max="2818" width="8.875" style="1"/>
    <col min="2819" max="2819" width="9.5" style="1" bestFit="1" customWidth="1"/>
    <col min="2820" max="2820" width="9.125" style="1" bestFit="1" customWidth="1"/>
    <col min="2821" max="2821" width="8.875" style="1"/>
    <col min="2822" max="2822" width="15.125" style="1" customWidth="1"/>
    <col min="2823" max="2825" width="8.875" style="1"/>
    <col min="2826" max="2826" width="20.625" style="1" customWidth="1"/>
    <col min="2827" max="2827" width="11" style="1" customWidth="1"/>
    <col min="2828" max="2828" width="11.625" style="1" customWidth="1"/>
    <col min="2829" max="2829" width="6.125" style="1" customWidth="1"/>
    <col min="2830" max="2831" width="14.5" style="1" customWidth="1"/>
    <col min="2832" max="3072" width="8.875" style="1"/>
    <col min="3073" max="3073" width="10.375" style="1" customWidth="1"/>
    <col min="3074" max="3074" width="8.875" style="1"/>
    <col min="3075" max="3075" width="9.5" style="1" bestFit="1" customWidth="1"/>
    <col min="3076" max="3076" width="9.125" style="1" bestFit="1" customWidth="1"/>
    <col min="3077" max="3077" width="8.875" style="1"/>
    <col min="3078" max="3078" width="15.125" style="1" customWidth="1"/>
    <col min="3079" max="3081" width="8.875" style="1"/>
    <col min="3082" max="3082" width="20.625" style="1" customWidth="1"/>
    <col min="3083" max="3083" width="11" style="1" customWidth="1"/>
    <col min="3084" max="3084" width="11.625" style="1" customWidth="1"/>
    <col min="3085" max="3085" width="6.125" style="1" customWidth="1"/>
    <col min="3086" max="3087" width="14.5" style="1" customWidth="1"/>
    <col min="3088" max="3328" width="8.875" style="1"/>
    <col min="3329" max="3329" width="10.375" style="1" customWidth="1"/>
    <col min="3330" max="3330" width="8.875" style="1"/>
    <col min="3331" max="3331" width="9.5" style="1" bestFit="1" customWidth="1"/>
    <col min="3332" max="3332" width="9.125" style="1" bestFit="1" customWidth="1"/>
    <col min="3333" max="3333" width="8.875" style="1"/>
    <col min="3334" max="3334" width="15.125" style="1" customWidth="1"/>
    <col min="3335" max="3337" width="8.875" style="1"/>
    <col min="3338" max="3338" width="20.625" style="1" customWidth="1"/>
    <col min="3339" max="3339" width="11" style="1" customWidth="1"/>
    <col min="3340" max="3340" width="11.625" style="1" customWidth="1"/>
    <col min="3341" max="3341" width="6.125" style="1" customWidth="1"/>
    <col min="3342" max="3343" width="14.5" style="1" customWidth="1"/>
    <col min="3344" max="3584" width="8.875" style="1"/>
    <col min="3585" max="3585" width="10.375" style="1" customWidth="1"/>
    <col min="3586" max="3586" width="8.875" style="1"/>
    <col min="3587" max="3587" width="9.5" style="1" bestFit="1" customWidth="1"/>
    <col min="3588" max="3588" width="9.125" style="1" bestFit="1" customWidth="1"/>
    <col min="3589" max="3589" width="8.875" style="1"/>
    <col min="3590" max="3590" width="15.125" style="1" customWidth="1"/>
    <col min="3591" max="3593" width="8.875" style="1"/>
    <col min="3594" max="3594" width="20.625" style="1" customWidth="1"/>
    <col min="3595" max="3595" width="11" style="1" customWidth="1"/>
    <col min="3596" max="3596" width="11.625" style="1" customWidth="1"/>
    <col min="3597" max="3597" width="6.125" style="1" customWidth="1"/>
    <col min="3598" max="3599" width="14.5" style="1" customWidth="1"/>
    <col min="3600" max="3840" width="8.875" style="1"/>
    <col min="3841" max="3841" width="10.375" style="1" customWidth="1"/>
    <col min="3842" max="3842" width="8.875" style="1"/>
    <col min="3843" max="3843" width="9.5" style="1" bestFit="1" customWidth="1"/>
    <col min="3844" max="3844" width="9.125" style="1" bestFit="1" customWidth="1"/>
    <col min="3845" max="3845" width="8.875" style="1"/>
    <col min="3846" max="3846" width="15.125" style="1" customWidth="1"/>
    <col min="3847" max="3849" width="8.875" style="1"/>
    <col min="3850" max="3850" width="20.625" style="1" customWidth="1"/>
    <col min="3851" max="3851" width="11" style="1" customWidth="1"/>
    <col min="3852" max="3852" width="11.625" style="1" customWidth="1"/>
    <col min="3853" max="3853" width="6.125" style="1" customWidth="1"/>
    <col min="3854" max="3855" width="14.5" style="1" customWidth="1"/>
    <col min="3856" max="4096" width="8.875" style="1"/>
    <col min="4097" max="4097" width="10.375" style="1" customWidth="1"/>
    <col min="4098" max="4098" width="8.875" style="1"/>
    <col min="4099" max="4099" width="9.5" style="1" bestFit="1" customWidth="1"/>
    <col min="4100" max="4100" width="9.125" style="1" bestFit="1" customWidth="1"/>
    <col min="4101" max="4101" width="8.875" style="1"/>
    <col min="4102" max="4102" width="15.125" style="1" customWidth="1"/>
    <col min="4103" max="4105" width="8.875" style="1"/>
    <col min="4106" max="4106" width="20.625" style="1" customWidth="1"/>
    <col min="4107" max="4107" width="11" style="1" customWidth="1"/>
    <col min="4108" max="4108" width="11.625" style="1" customWidth="1"/>
    <col min="4109" max="4109" width="6.125" style="1" customWidth="1"/>
    <col min="4110" max="4111" width="14.5" style="1" customWidth="1"/>
    <col min="4112" max="4352" width="8.875" style="1"/>
    <col min="4353" max="4353" width="10.375" style="1" customWidth="1"/>
    <col min="4354" max="4354" width="8.875" style="1"/>
    <col min="4355" max="4355" width="9.5" style="1" bestFit="1" customWidth="1"/>
    <col min="4356" max="4356" width="9.125" style="1" bestFit="1" customWidth="1"/>
    <col min="4357" max="4357" width="8.875" style="1"/>
    <col min="4358" max="4358" width="15.125" style="1" customWidth="1"/>
    <col min="4359" max="4361" width="8.875" style="1"/>
    <col min="4362" max="4362" width="20.625" style="1" customWidth="1"/>
    <col min="4363" max="4363" width="11" style="1" customWidth="1"/>
    <col min="4364" max="4364" width="11.625" style="1" customWidth="1"/>
    <col min="4365" max="4365" width="6.125" style="1" customWidth="1"/>
    <col min="4366" max="4367" width="14.5" style="1" customWidth="1"/>
    <col min="4368" max="4608" width="8.875" style="1"/>
    <col min="4609" max="4609" width="10.375" style="1" customWidth="1"/>
    <col min="4610" max="4610" width="8.875" style="1"/>
    <col min="4611" max="4611" width="9.5" style="1" bestFit="1" customWidth="1"/>
    <col min="4612" max="4612" width="9.125" style="1" bestFit="1" customWidth="1"/>
    <col min="4613" max="4613" width="8.875" style="1"/>
    <col min="4614" max="4614" width="15.125" style="1" customWidth="1"/>
    <col min="4615" max="4617" width="8.875" style="1"/>
    <col min="4618" max="4618" width="20.625" style="1" customWidth="1"/>
    <col min="4619" max="4619" width="11" style="1" customWidth="1"/>
    <col min="4620" max="4620" width="11.625" style="1" customWidth="1"/>
    <col min="4621" max="4621" width="6.125" style="1" customWidth="1"/>
    <col min="4622" max="4623" width="14.5" style="1" customWidth="1"/>
    <col min="4624" max="4864" width="8.875" style="1"/>
    <col min="4865" max="4865" width="10.375" style="1" customWidth="1"/>
    <col min="4866" max="4866" width="8.875" style="1"/>
    <col min="4867" max="4867" width="9.5" style="1" bestFit="1" customWidth="1"/>
    <col min="4868" max="4868" width="9.125" style="1" bestFit="1" customWidth="1"/>
    <col min="4869" max="4869" width="8.875" style="1"/>
    <col min="4870" max="4870" width="15.125" style="1" customWidth="1"/>
    <col min="4871" max="4873" width="8.875" style="1"/>
    <col min="4874" max="4874" width="20.625" style="1" customWidth="1"/>
    <col min="4875" max="4875" width="11" style="1" customWidth="1"/>
    <col min="4876" max="4876" width="11.625" style="1" customWidth="1"/>
    <col min="4877" max="4877" width="6.125" style="1" customWidth="1"/>
    <col min="4878" max="4879" width="14.5" style="1" customWidth="1"/>
    <col min="4880" max="5120" width="8.875" style="1"/>
    <col min="5121" max="5121" width="10.375" style="1" customWidth="1"/>
    <col min="5122" max="5122" width="8.875" style="1"/>
    <col min="5123" max="5123" width="9.5" style="1" bestFit="1" customWidth="1"/>
    <col min="5124" max="5124" width="9.125" style="1" bestFit="1" customWidth="1"/>
    <col min="5125" max="5125" width="8.875" style="1"/>
    <col min="5126" max="5126" width="15.125" style="1" customWidth="1"/>
    <col min="5127" max="5129" width="8.875" style="1"/>
    <col min="5130" max="5130" width="20.625" style="1" customWidth="1"/>
    <col min="5131" max="5131" width="11" style="1" customWidth="1"/>
    <col min="5132" max="5132" width="11.625" style="1" customWidth="1"/>
    <col min="5133" max="5133" width="6.125" style="1" customWidth="1"/>
    <col min="5134" max="5135" width="14.5" style="1" customWidth="1"/>
    <col min="5136" max="5376" width="8.875" style="1"/>
    <col min="5377" max="5377" width="10.375" style="1" customWidth="1"/>
    <col min="5378" max="5378" width="8.875" style="1"/>
    <col min="5379" max="5379" width="9.5" style="1" bestFit="1" customWidth="1"/>
    <col min="5380" max="5380" width="9.125" style="1" bestFit="1" customWidth="1"/>
    <col min="5381" max="5381" width="8.875" style="1"/>
    <col min="5382" max="5382" width="15.125" style="1" customWidth="1"/>
    <col min="5383" max="5385" width="8.875" style="1"/>
    <col min="5386" max="5386" width="20.625" style="1" customWidth="1"/>
    <col min="5387" max="5387" width="11" style="1" customWidth="1"/>
    <col min="5388" max="5388" width="11.625" style="1" customWidth="1"/>
    <col min="5389" max="5389" width="6.125" style="1" customWidth="1"/>
    <col min="5390" max="5391" width="14.5" style="1" customWidth="1"/>
    <col min="5392" max="5632" width="8.875" style="1"/>
    <col min="5633" max="5633" width="10.375" style="1" customWidth="1"/>
    <col min="5634" max="5634" width="8.875" style="1"/>
    <col min="5635" max="5635" width="9.5" style="1" bestFit="1" customWidth="1"/>
    <col min="5636" max="5636" width="9.125" style="1" bestFit="1" customWidth="1"/>
    <col min="5637" max="5637" width="8.875" style="1"/>
    <col min="5638" max="5638" width="15.125" style="1" customWidth="1"/>
    <col min="5639" max="5641" width="8.875" style="1"/>
    <col min="5642" max="5642" width="20.625" style="1" customWidth="1"/>
    <col min="5643" max="5643" width="11" style="1" customWidth="1"/>
    <col min="5644" max="5644" width="11.625" style="1" customWidth="1"/>
    <col min="5645" max="5645" width="6.125" style="1" customWidth="1"/>
    <col min="5646" max="5647" width="14.5" style="1" customWidth="1"/>
    <col min="5648" max="5888" width="8.875" style="1"/>
    <col min="5889" max="5889" width="10.375" style="1" customWidth="1"/>
    <col min="5890" max="5890" width="8.875" style="1"/>
    <col min="5891" max="5891" width="9.5" style="1" bestFit="1" customWidth="1"/>
    <col min="5892" max="5892" width="9.125" style="1" bestFit="1" customWidth="1"/>
    <col min="5893" max="5893" width="8.875" style="1"/>
    <col min="5894" max="5894" width="15.125" style="1" customWidth="1"/>
    <col min="5895" max="5897" width="8.875" style="1"/>
    <col min="5898" max="5898" width="20.625" style="1" customWidth="1"/>
    <col min="5899" max="5899" width="11" style="1" customWidth="1"/>
    <col min="5900" max="5900" width="11.625" style="1" customWidth="1"/>
    <col min="5901" max="5901" width="6.125" style="1" customWidth="1"/>
    <col min="5902" max="5903" width="14.5" style="1" customWidth="1"/>
    <col min="5904" max="6144" width="8.875" style="1"/>
    <col min="6145" max="6145" width="10.375" style="1" customWidth="1"/>
    <col min="6146" max="6146" width="8.875" style="1"/>
    <col min="6147" max="6147" width="9.5" style="1" bestFit="1" customWidth="1"/>
    <col min="6148" max="6148" width="9.125" style="1" bestFit="1" customWidth="1"/>
    <col min="6149" max="6149" width="8.875" style="1"/>
    <col min="6150" max="6150" width="15.125" style="1" customWidth="1"/>
    <col min="6151" max="6153" width="8.875" style="1"/>
    <col min="6154" max="6154" width="20.625" style="1" customWidth="1"/>
    <col min="6155" max="6155" width="11" style="1" customWidth="1"/>
    <col min="6156" max="6156" width="11.625" style="1" customWidth="1"/>
    <col min="6157" max="6157" width="6.125" style="1" customWidth="1"/>
    <col min="6158" max="6159" width="14.5" style="1" customWidth="1"/>
    <col min="6160" max="6400" width="8.875" style="1"/>
    <col min="6401" max="6401" width="10.375" style="1" customWidth="1"/>
    <col min="6402" max="6402" width="8.875" style="1"/>
    <col min="6403" max="6403" width="9.5" style="1" bestFit="1" customWidth="1"/>
    <col min="6404" max="6404" width="9.125" style="1" bestFit="1" customWidth="1"/>
    <col min="6405" max="6405" width="8.875" style="1"/>
    <col min="6406" max="6406" width="15.125" style="1" customWidth="1"/>
    <col min="6407" max="6409" width="8.875" style="1"/>
    <col min="6410" max="6410" width="20.625" style="1" customWidth="1"/>
    <col min="6411" max="6411" width="11" style="1" customWidth="1"/>
    <col min="6412" max="6412" width="11.625" style="1" customWidth="1"/>
    <col min="6413" max="6413" width="6.125" style="1" customWidth="1"/>
    <col min="6414" max="6415" width="14.5" style="1" customWidth="1"/>
    <col min="6416" max="6656" width="8.875" style="1"/>
    <col min="6657" max="6657" width="10.375" style="1" customWidth="1"/>
    <col min="6658" max="6658" width="8.875" style="1"/>
    <col min="6659" max="6659" width="9.5" style="1" bestFit="1" customWidth="1"/>
    <col min="6660" max="6660" width="9.125" style="1" bestFit="1" customWidth="1"/>
    <col min="6661" max="6661" width="8.875" style="1"/>
    <col min="6662" max="6662" width="15.125" style="1" customWidth="1"/>
    <col min="6663" max="6665" width="8.875" style="1"/>
    <col min="6666" max="6666" width="20.625" style="1" customWidth="1"/>
    <col min="6667" max="6667" width="11" style="1" customWidth="1"/>
    <col min="6668" max="6668" width="11.625" style="1" customWidth="1"/>
    <col min="6669" max="6669" width="6.125" style="1" customWidth="1"/>
    <col min="6670" max="6671" width="14.5" style="1" customWidth="1"/>
    <col min="6672" max="6912" width="8.875" style="1"/>
    <col min="6913" max="6913" width="10.375" style="1" customWidth="1"/>
    <col min="6914" max="6914" width="8.875" style="1"/>
    <col min="6915" max="6915" width="9.5" style="1" bestFit="1" customWidth="1"/>
    <col min="6916" max="6916" width="9.125" style="1" bestFit="1" customWidth="1"/>
    <col min="6917" max="6917" width="8.875" style="1"/>
    <col min="6918" max="6918" width="15.125" style="1" customWidth="1"/>
    <col min="6919" max="6921" width="8.875" style="1"/>
    <col min="6922" max="6922" width="20.625" style="1" customWidth="1"/>
    <col min="6923" max="6923" width="11" style="1" customWidth="1"/>
    <col min="6924" max="6924" width="11.625" style="1" customWidth="1"/>
    <col min="6925" max="6925" width="6.125" style="1" customWidth="1"/>
    <col min="6926" max="6927" width="14.5" style="1" customWidth="1"/>
    <col min="6928" max="7168" width="8.875" style="1"/>
    <col min="7169" max="7169" width="10.375" style="1" customWidth="1"/>
    <col min="7170" max="7170" width="8.875" style="1"/>
    <col min="7171" max="7171" width="9.5" style="1" bestFit="1" customWidth="1"/>
    <col min="7172" max="7172" width="9.125" style="1" bestFit="1" customWidth="1"/>
    <col min="7173" max="7173" width="8.875" style="1"/>
    <col min="7174" max="7174" width="15.125" style="1" customWidth="1"/>
    <col min="7175" max="7177" width="8.875" style="1"/>
    <col min="7178" max="7178" width="20.625" style="1" customWidth="1"/>
    <col min="7179" max="7179" width="11" style="1" customWidth="1"/>
    <col min="7180" max="7180" width="11.625" style="1" customWidth="1"/>
    <col min="7181" max="7181" width="6.125" style="1" customWidth="1"/>
    <col min="7182" max="7183" width="14.5" style="1" customWidth="1"/>
    <col min="7184" max="7424" width="8.875" style="1"/>
    <col min="7425" max="7425" width="10.375" style="1" customWidth="1"/>
    <col min="7426" max="7426" width="8.875" style="1"/>
    <col min="7427" max="7427" width="9.5" style="1" bestFit="1" customWidth="1"/>
    <col min="7428" max="7428" width="9.125" style="1" bestFit="1" customWidth="1"/>
    <col min="7429" max="7429" width="8.875" style="1"/>
    <col min="7430" max="7430" width="15.125" style="1" customWidth="1"/>
    <col min="7431" max="7433" width="8.875" style="1"/>
    <col min="7434" max="7434" width="20.625" style="1" customWidth="1"/>
    <col min="7435" max="7435" width="11" style="1" customWidth="1"/>
    <col min="7436" max="7436" width="11.625" style="1" customWidth="1"/>
    <col min="7437" max="7437" width="6.125" style="1" customWidth="1"/>
    <col min="7438" max="7439" width="14.5" style="1" customWidth="1"/>
    <col min="7440" max="7680" width="8.875" style="1"/>
    <col min="7681" max="7681" width="10.375" style="1" customWidth="1"/>
    <col min="7682" max="7682" width="8.875" style="1"/>
    <col min="7683" max="7683" width="9.5" style="1" bestFit="1" customWidth="1"/>
    <col min="7684" max="7684" width="9.125" style="1" bestFit="1" customWidth="1"/>
    <col min="7685" max="7685" width="8.875" style="1"/>
    <col min="7686" max="7686" width="15.125" style="1" customWidth="1"/>
    <col min="7687" max="7689" width="8.875" style="1"/>
    <col min="7690" max="7690" width="20.625" style="1" customWidth="1"/>
    <col min="7691" max="7691" width="11" style="1" customWidth="1"/>
    <col min="7692" max="7692" width="11.625" style="1" customWidth="1"/>
    <col min="7693" max="7693" width="6.125" style="1" customWidth="1"/>
    <col min="7694" max="7695" width="14.5" style="1" customWidth="1"/>
    <col min="7696" max="7936" width="8.875" style="1"/>
    <col min="7937" max="7937" width="10.375" style="1" customWidth="1"/>
    <col min="7938" max="7938" width="8.875" style="1"/>
    <col min="7939" max="7939" width="9.5" style="1" bestFit="1" customWidth="1"/>
    <col min="7940" max="7940" width="9.125" style="1" bestFit="1" customWidth="1"/>
    <col min="7941" max="7941" width="8.875" style="1"/>
    <col min="7942" max="7942" width="15.125" style="1" customWidth="1"/>
    <col min="7943" max="7945" width="8.875" style="1"/>
    <col min="7946" max="7946" width="20.625" style="1" customWidth="1"/>
    <col min="7947" max="7947" width="11" style="1" customWidth="1"/>
    <col min="7948" max="7948" width="11.625" style="1" customWidth="1"/>
    <col min="7949" max="7949" width="6.125" style="1" customWidth="1"/>
    <col min="7950" max="7951" width="14.5" style="1" customWidth="1"/>
    <col min="7952" max="8192" width="8.875" style="1"/>
    <col min="8193" max="8193" width="10.375" style="1" customWidth="1"/>
    <col min="8194" max="8194" width="8.875" style="1"/>
    <col min="8195" max="8195" width="9.5" style="1" bestFit="1" customWidth="1"/>
    <col min="8196" max="8196" width="9.125" style="1" bestFit="1" customWidth="1"/>
    <col min="8197" max="8197" width="8.875" style="1"/>
    <col min="8198" max="8198" width="15.125" style="1" customWidth="1"/>
    <col min="8199" max="8201" width="8.875" style="1"/>
    <col min="8202" max="8202" width="20.625" style="1" customWidth="1"/>
    <col min="8203" max="8203" width="11" style="1" customWidth="1"/>
    <col min="8204" max="8204" width="11.625" style="1" customWidth="1"/>
    <col min="8205" max="8205" width="6.125" style="1" customWidth="1"/>
    <col min="8206" max="8207" width="14.5" style="1" customWidth="1"/>
    <col min="8208" max="8448" width="8.875" style="1"/>
    <col min="8449" max="8449" width="10.375" style="1" customWidth="1"/>
    <col min="8450" max="8450" width="8.875" style="1"/>
    <col min="8451" max="8451" width="9.5" style="1" bestFit="1" customWidth="1"/>
    <col min="8452" max="8452" width="9.125" style="1" bestFit="1" customWidth="1"/>
    <col min="8453" max="8453" width="8.875" style="1"/>
    <col min="8454" max="8454" width="15.125" style="1" customWidth="1"/>
    <col min="8455" max="8457" width="8.875" style="1"/>
    <col min="8458" max="8458" width="20.625" style="1" customWidth="1"/>
    <col min="8459" max="8459" width="11" style="1" customWidth="1"/>
    <col min="8460" max="8460" width="11.625" style="1" customWidth="1"/>
    <col min="8461" max="8461" width="6.125" style="1" customWidth="1"/>
    <col min="8462" max="8463" width="14.5" style="1" customWidth="1"/>
    <col min="8464" max="8704" width="8.875" style="1"/>
    <col min="8705" max="8705" width="10.375" style="1" customWidth="1"/>
    <col min="8706" max="8706" width="8.875" style="1"/>
    <col min="8707" max="8707" width="9.5" style="1" bestFit="1" customWidth="1"/>
    <col min="8708" max="8708" width="9.125" style="1" bestFit="1" customWidth="1"/>
    <col min="8709" max="8709" width="8.875" style="1"/>
    <col min="8710" max="8710" width="15.125" style="1" customWidth="1"/>
    <col min="8711" max="8713" width="8.875" style="1"/>
    <col min="8714" max="8714" width="20.625" style="1" customWidth="1"/>
    <col min="8715" max="8715" width="11" style="1" customWidth="1"/>
    <col min="8716" max="8716" width="11.625" style="1" customWidth="1"/>
    <col min="8717" max="8717" width="6.125" style="1" customWidth="1"/>
    <col min="8718" max="8719" width="14.5" style="1" customWidth="1"/>
    <col min="8720" max="8960" width="8.875" style="1"/>
    <col min="8961" max="8961" width="10.375" style="1" customWidth="1"/>
    <col min="8962" max="8962" width="8.875" style="1"/>
    <col min="8963" max="8963" width="9.5" style="1" bestFit="1" customWidth="1"/>
    <col min="8964" max="8964" width="9.125" style="1" bestFit="1" customWidth="1"/>
    <col min="8965" max="8965" width="8.875" style="1"/>
    <col min="8966" max="8966" width="15.125" style="1" customWidth="1"/>
    <col min="8967" max="8969" width="8.875" style="1"/>
    <col min="8970" max="8970" width="20.625" style="1" customWidth="1"/>
    <col min="8971" max="8971" width="11" style="1" customWidth="1"/>
    <col min="8972" max="8972" width="11.625" style="1" customWidth="1"/>
    <col min="8973" max="8973" width="6.125" style="1" customWidth="1"/>
    <col min="8974" max="8975" width="14.5" style="1" customWidth="1"/>
    <col min="8976" max="9216" width="8.875" style="1"/>
    <col min="9217" max="9217" width="10.375" style="1" customWidth="1"/>
    <col min="9218" max="9218" width="8.875" style="1"/>
    <col min="9219" max="9219" width="9.5" style="1" bestFit="1" customWidth="1"/>
    <col min="9220" max="9220" width="9.125" style="1" bestFit="1" customWidth="1"/>
    <col min="9221" max="9221" width="8.875" style="1"/>
    <col min="9222" max="9222" width="15.125" style="1" customWidth="1"/>
    <col min="9223" max="9225" width="8.875" style="1"/>
    <col min="9226" max="9226" width="20.625" style="1" customWidth="1"/>
    <col min="9227" max="9227" width="11" style="1" customWidth="1"/>
    <col min="9228" max="9228" width="11.625" style="1" customWidth="1"/>
    <col min="9229" max="9229" width="6.125" style="1" customWidth="1"/>
    <col min="9230" max="9231" width="14.5" style="1" customWidth="1"/>
    <col min="9232" max="9472" width="8.875" style="1"/>
    <col min="9473" max="9473" width="10.375" style="1" customWidth="1"/>
    <col min="9474" max="9474" width="8.875" style="1"/>
    <col min="9475" max="9475" width="9.5" style="1" bestFit="1" customWidth="1"/>
    <col min="9476" max="9476" width="9.125" style="1" bestFit="1" customWidth="1"/>
    <col min="9477" max="9477" width="8.875" style="1"/>
    <col min="9478" max="9478" width="15.125" style="1" customWidth="1"/>
    <col min="9479" max="9481" width="8.875" style="1"/>
    <col min="9482" max="9482" width="20.625" style="1" customWidth="1"/>
    <col min="9483" max="9483" width="11" style="1" customWidth="1"/>
    <col min="9484" max="9484" width="11.625" style="1" customWidth="1"/>
    <col min="9485" max="9485" width="6.125" style="1" customWidth="1"/>
    <col min="9486" max="9487" width="14.5" style="1" customWidth="1"/>
    <col min="9488" max="9728" width="8.875" style="1"/>
    <col min="9729" max="9729" width="10.375" style="1" customWidth="1"/>
    <col min="9730" max="9730" width="8.875" style="1"/>
    <col min="9731" max="9731" width="9.5" style="1" bestFit="1" customWidth="1"/>
    <col min="9732" max="9732" width="9.125" style="1" bestFit="1" customWidth="1"/>
    <col min="9733" max="9733" width="8.875" style="1"/>
    <col min="9734" max="9734" width="15.125" style="1" customWidth="1"/>
    <col min="9735" max="9737" width="8.875" style="1"/>
    <col min="9738" max="9738" width="20.625" style="1" customWidth="1"/>
    <col min="9739" max="9739" width="11" style="1" customWidth="1"/>
    <col min="9740" max="9740" width="11.625" style="1" customWidth="1"/>
    <col min="9741" max="9741" width="6.125" style="1" customWidth="1"/>
    <col min="9742" max="9743" width="14.5" style="1" customWidth="1"/>
    <col min="9744" max="9984" width="8.875" style="1"/>
    <col min="9985" max="9985" width="10.375" style="1" customWidth="1"/>
    <col min="9986" max="9986" width="8.875" style="1"/>
    <col min="9987" max="9987" width="9.5" style="1" bestFit="1" customWidth="1"/>
    <col min="9988" max="9988" width="9.125" style="1" bestFit="1" customWidth="1"/>
    <col min="9989" max="9989" width="8.875" style="1"/>
    <col min="9990" max="9990" width="15.125" style="1" customWidth="1"/>
    <col min="9991" max="9993" width="8.875" style="1"/>
    <col min="9994" max="9994" width="20.625" style="1" customWidth="1"/>
    <col min="9995" max="9995" width="11" style="1" customWidth="1"/>
    <col min="9996" max="9996" width="11.625" style="1" customWidth="1"/>
    <col min="9997" max="9997" width="6.125" style="1" customWidth="1"/>
    <col min="9998" max="9999" width="14.5" style="1" customWidth="1"/>
    <col min="10000" max="10240" width="8.875" style="1"/>
    <col min="10241" max="10241" width="10.375" style="1" customWidth="1"/>
    <col min="10242" max="10242" width="8.875" style="1"/>
    <col min="10243" max="10243" width="9.5" style="1" bestFit="1" customWidth="1"/>
    <col min="10244" max="10244" width="9.125" style="1" bestFit="1" customWidth="1"/>
    <col min="10245" max="10245" width="8.875" style="1"/>
    <col min="10246" max="10246" width="15.125" style="1" customWidth="1"/>
    <col min="10247" max="10249" width="8.875" style="1"/>
    <col min="10250" max="10250" width="20.625" style="1" customWidth="1"/>
    <col min="10251" max="10251" width="11" style="1" customWidth="1"/>
    <col min="10252" max="10252" width="11.625" style="1" customWidth="1"/>
    <col min="10253" max="10253" width="6.125" style="1" customWidth="1"/>
    <col min="10254" max="10255" width="14.5" style="1" customWidth="1"/>
    <col min="10256" max="10496" width="8.875" style="1"/>
    <col min="10497" max="10497" width="10.375" style="1" customWidth="1"/>
    <col min="10498" max="10498" width="8.875" style="1"/>
    <col min="10499" max="10499" width="9.5" style="1" bestFit="1" customWidth="1"/>
    <col min="10500" max="10500" width="9.125" style="1" bestFit="1" customWidth="1"/>
    <col min="10501" max="10501" width="8.875" style="1"/>
    <col min="10502" max="10502" width="15.125" style="1" customWidth="1"/>
    <col min="10503" max="10505" width="8.875" style="1"/>
    <col min="10506" max="10506" width="20.625" style="1" customWidth="1"/>
    <col min="10507" max="10507" width="11" style="1" customWidth="1"/>
    <col min="10508" max="10508" width="11.625" style="1" customWidth="1"/>
    <col min="10509" max="10509" width="6.125" style="1" customWidth="1"/>
    <col min="10510" max="10511" width="14.5" style="1" customWidth="1"/>
    <col min="10512" max="10752" width="8.875" style="1"/>
    <col min="10753" max="10753" width="10.375" style="1" customWidth="1"/>
    <col min="10754" max="10754" width="8.875" style="1"/>
    <col min="10755" max="10755" width="9.5" style="1" bestFit="1" customWidth="1"/>
    <col min="10756" max="10756" width="9.125" style="1" bestFit="1" customWidth="1"/>
    <col min="10757" max="10757" width="8.875" style="1"/>
    <col min="10758" max="10758" width="15.125" style="1" customWidth="1"/>
    <col min="10759" max="10761" width="8.875" style="1"/>
    <col min="10762" max="10762" width="20.625" style="1" customWidth="1"/>
    <col min="10763" max="10763" width="11" style="1" customWidth="1"/>
    <col min="10764" max="10764" width="11.625" style="1" customWidth="1"/>
    <col min="10765" max="10765" width="6.125" style="1" customWidth="1"/>
    <col min="10766" max="10767" width="14.5" style="1" customWidth="1"/>
    <col min="10768" max="11008" width="8.875" style="1"/>
    <col min="11009" max="11009" width="10.375" style="1" customWidth="1"/>
    <col min="11010" max="11010" width="8.875" style="1"/>
    <col min="11011" max="11011" width="9.5" style="1" bestFit="1" customWidth="1"/>
    <col min="11012" max="11012" width="9.125" style="1" bestFit="1" customWidth="1"/>
    <col min="11013" max="11013" width="8.875" style="1"/>
    <col min="11014" max="11014" width="15.125" style="1" customWidth="1"/>
    <col min="11015" max="11017" width="8.875" style="1"/>
    <col min="11018" max="11018" width="20.625" style="1" customWidth="1"/>
    <col min="11019" max="11019" width="11" style="1" customWidth="1"/>
    <col min="11020" max="11020" width="11.625" style="1" customWidth="1"/>
    <col min="11021" max="11021" width="6.125" style="1" customWidth="1"/>
    <col min="11022" max="11023" width="14.5" style="1" customWidth="1"/>
    <col min="11024" max="11264" width="8.875" style="1"/>
    <col min="11265" max="11265" width="10.375" style="1" customWidth="1"/>
    <col min="11266" max="11266" width="8.875" style="1"/>
    <col min="11267" max="11267" width="9.5" style="1" bestFit="1" customWidth="1"/>
    <col min="11268" max="11268" width="9.125" style="1" bestFit="1" customWidth="1"/>
    <col min="11269" max="11269" width="8.875" style="1"/>
    <col min="11270" max="11270" width="15.125" style="1" customWidth="1"/>
    <col min="11271" max="11273" width="8.875" style="1"/>
    <col min="11274" max="11274" width="20.625" style="1" customWidth="1"/>
    <col min="11275" max="11275" width="11" style="1" customWidth="1"/>
    <col min="11276" max="11276" width="11.625" style="1" customWidth="1"/>
    <col min="11277" max="11277" width="6.125" style="1" customWidth="1"/>
    <col min="11278" max="11279" width="14.5" style="1" customWidth="1"/>
    <col min="11280" max="11520" width="8.875" style="1"/>
    <col min="11521" max="11521" width="10.375" style="1" customWidth="1"/>
    <col min="11522" max="11522" width="8.875" style="1"/>
    <col min="11523" max="11523" width="9.5" style="1" bestFit="1" customWidth="1"/>
    <col min="11524" max="11524" width="9.125" style="1" bestFit="1" customWidth="1"/>
    <col min="11525" max="11525" width="8.875" style="1"/>
    <col min="11526" max="11526" width="15.125" style="1" customWidth="1"/>
    <col min="11527" max="11529" width="8.875" style="1"/>
    <col min="11530" max="11530" width="20.625" style="1" customWidth="1"/>
    <col min="11531" max="11531" width="11" style="1" customWidth="1"/>
    <col min="11532" max="11532" width="11.625" style="1" customWidth="1"/>
    <col min="11533" max="11533" width="6.125" style="1" customWidth="1"/>
    <col min="11534" max="11535" width="14.5" style="1" customWidth="1"/>
    <col min="11536" max="11776" width="8.875" style="1"/>
    <col min="11777" max="11777" width="10.375" style="1" customWidth="1"/>
    <col min="11778" max="11778" width="8.875" style="1"/>
    <col min="11779" max="11779" width="9.5" style="1" bestFit="1" customWidth="1"/>
    <col min="11780" max="11780" width="9.125" style="1" bestFit="1" customWidth="1"/>
    <col min="11781" max="11781" width="8.875" style="1"/>
    <col min="11782" max="11782" width="15.125" style="1" customWidth="1"/>
    <col min="11783" max="11785" width="8.875" style="1"/>
    <col min="11786" max="11786" width="20.625" style="1" customWidth="1"/>
    <col min="11787" max="11787" width="11" style="1" customWidth="1"/>
    <col min="11788" max="11788" width="11.625" style="1" customWidth="1"/>
    <col min="11789" max="11789" width="6.125" style="1" customWidth="1"/>
    <col min="11790" max="11791" width="14.5" style="1" customWidth="1"/>
    <col min="11792" max="12032" width="8.875" style="1"/>
    <col min="12033" max="12033" width="10.375" style="1" customWidth="1"/>
    <col min="12034" max="12034" width="8.875" style="1"/>
    <col min="12035" max="12035" width="9.5" style="1" bestFit="1" customWidth="1"/>
    <col min="12036" max="12036" width="9.125" style="1" bestFit="1" customWidth="1"/>
    <col min="12037" max="12037" width="8.875" style="1"/>
    <col min="12038" max="12038" width="15.125" style="1" customWidth="1"/>
    <col min="12039" max="12041" width="8.875" style="1"/>
    <col min="12042" max="12042" width="20.625" style="1" customWidth="1"/>
    <col min="12043" max="12043" width="11" style="1" customWidth="1"/>
    <col min="12044" max="12044" width="11.625" style="1" customWidth="1"/>
    <col min="12045" max="12045" width="6.125" style="1" customWidth="1"/>
    <col min="12046" max="12047" width="14.5" style="1" customWidth="1"/>
    <col min="12048" max="12288" width="8.875" style="1"/>
    <col min="12289" max="12289" width="10.375" style="1" customWidth="1"/>
    <col min="12290" max="12290" width="8.875" style="1"/>
    <col min="12291" max="12291" width="9.5" style="1" bestFit="1" customWidth="1"/>
    <col min="12292" max="12292" width="9.125" style="1" bestFit="1" customWidth="1"/>
    <col min="12293" max="12293" width="8.875" style="1"/>
    <col min="12294" max="12294" width="15.125" style="1" customWidth="1"/>
    <col min="12295" max="12297" width="8.875" style="1"/>
    <col min="12298" max="12298" width="20.625" style="1" customWidth="1"/>
    <col min="12299" max="12299" width="11" style="1" customWidth="1"/>
    <col min="12300" max="12300" width="11.625" style="1" customWidth="1"/>
    <col min="12301" max="12301" width="6.125" style="1" customWidth="1"/>
    <col min="12302" max="12303" width="14.5" style="1" customWidth="1"/>
    <col min="12304" max="12544" width="8.875" style="1"/>
    <col min="12545" max="12545" width="10.375" style="1" customWidth="1"/>
    <col min="12546" max="12546" width="8.875" style="1"/>
    <col min="12547" max="12547" width="9.5" style="1" bestFit="1" customWidth="1"/>
    <col min="12548" max="12548" width="9.125" style="1" bestFit="1" customWidth="1"/>
    <col min="12549" max="12549" width="8.875" style="1"/>
    <col min="12550" max="12550" width="15.125" style="1" customWidth="1"/>
    <col min="12551" max="12553" width="8.875" style="1"/>
    <col min="12554" max="12554" width="20.625" style="1" customWidth="1"/>
    <col min="12555" max="12555" width="11" style="1" customWidth="1"/>
    <col min="12556" max="12556" width="11.625" style="1" customWidth="1"/>
    <col min="12557" max="12557" width="6.125" style="1" customWidth="1"/>
    <col min="12558" max="12559" width="14.5" style="1" customWidth="1"/>
    <col min="12560" max="12800" width="8.875" style="1"/>
    <col min="12801" max="12801" width="10.375" style="1" customWidth="1"/>
    <col min="12802" max="12802" width="8.875" style="1"/>
    <col min="12803" max="12803" width="9.5" style="1" bestFit="1" customWidth="1"/>
    <col min="12804" max="12804" width="9.125" style="1" bestFit="1" customWidth="1"/>
    <col min="12805" max="12805" width="8.875" style="1"/>
    <col min="12806" max="12806" width="15.125" style="1" customWidth="1"/>
    <col min="12807" max="12809" width="8.875" style="1"/>
    <col min="12810" max="12810" width="20.625" style="1" customWidth="1"/>
    <col min="12811" max="12811" width="11" style="1" customWidth="1"/>
    <col min="12812" max="12812" width="11.625" style="1" customWidth="1"/>
    <col min="12813" max="12813" width="6.125" style="1" customWidth="1"/>
    <col min="12814" max="12815" width="14.5" style="1" customWidth="1"/>
    <col min="12816" max="13056" width="8.875" style="1"/>
    <col min="13057" max="13057" width="10.375" style="1" customWidth="1"/>
    <col min="13058" max="13058" width="8.875" style="1"/>
    <col min="13059" max="13059" width="9.5" style="1" bestFit="1" customWidth="1"/>
    <col min="13060" max="13060" width="9.125" style="1" bestFit="1" customWidth="1"/>
    <col min="13061" max="13061" width="8.875" style="1"/>
    <col min="13062" max="13062" width="15.125" style="1" customWidth="1"/>
    <col min="13063" max="13065" width="8.875" style="1"/>
    <col min="13066" max="13066" width="20.625" style="1" customWidth="1"/>
    <col min="13067" max="13067" width="11" style="1" customWidth="1"/>
    <col min="13068" max="13068" width="11.625" style="1" customWidth="1"/>
    <col min="13069" max="13069" width="6.125" style="1" customWidth="1"/>
    <col min="13070" max="13071" width="14.5" style="1" customWidth="1"/>
    <col min="13072" max="13312" width="8.875" style="1"/>
    <col min="13313" max="13313" width="10.375" style="1" customWidth="1"/>
    <col min="13314" max="13314" width="8.875" style="1"/>
    <col min="13315" max="13315" width="9.5" style="1" bestFit="1" customWidth="1"/>
    <col min="13316" max="13316" width="9.125" style="1" bestFit="1" customWidth="1"/>
    <col min="13317" max="13317" width="8.875" style="1"/>
    <col min="13318" max="13318" width="15.125" style="1" customWidth="1"/>
    <col min="13319" max="13321" width="8.875" style="1"/>
    <col min="13322" max="13322" width="20.625" style="1" customWidth="1"/>
    <col min="13323" max="13323" width="11" style="1" customWidth="1"/>
    <col min="13324" max="13324" width="11.625" style="1" customWidth="1"/>
    <col min="13325" max="13325" width="6.125" style="1" customWidth="1"/>
    <col min="13326" max="13327" width="14.5" style="1" customWidth="1"/>
    <col min="13328" max="13568" width="8.875" style="1"/>
    <col min="13569" max="13569" width="10.375" style="1" customWidth="1"/>
    <col min="13570" max="13570" width="8.875" style="1"/>
    <col min="13571" max="13571" width="9.5" style="1" bestFit="1" customWidth="1"/>
    <col min="13572" max="13572" width="9.125" style="1" bestFit="1" customWidth="1"/>
    <col min="13573" max="13573" width="8.875" style="1"/>
    <col min="13574" max="13574" width="15.125" style="1" customWidth="1"/>
    <col min="13575" max="13577" width="8.875" style="1"/>
    <col min="13578" max="13578" width="20.625" style="1" customWidth="1"/>
    <col min="13579" max="13579" width="11" style="1" customWidth="1"/>
    <col min="13580" max="13580" width="11.625" style="1" customWidth="1"/>
    <col min="13581" max="13581" width="6.125" style="1" customWidth="1"/>
    <col min="13582" max="13583" width="14.5" style="1" customWidth="1"/>
    <col min="13584" max="13824" width="8.875" style="1"/>
    <col min="13825" max="13825" width="10.375" style="1" customWidth="1"/>
    <col min="13826" max="13826" width="8.875" style="1"/>
    <col min="13827" max="13827" width="9.5" style="1" bestFit="1" customWidth="1"/>
    <col min="13828" max="13828" width="9.125" style="1" bestFit="1" customWidth="1"/>
    <col min="13829" max="13829" width="8.875" style="1"/>
    <col min="13830" max="13830" width="15.125" style="1" customWidth="1"/>
    <col min="13831" max="13833" width="8.875" style="1"/>
    <col min="13834" max="13834" width="20.625" style="1" customWidth="1"/>
    <col min="13835" max="13835" width="11" style="1" customWidth="1"/>
    <col min="13836" max="13836" width="11.625" style="1" customWidth="1"/>
    <col min="13837" max="13837" width="6.125" style="1" customWidth="1"/>
    <col min="13838" max="13839" width="14.5" style="1" customWidth="1"/>
    <col min="13840" max="14080" width="8.875" style="1"/>
    <col min="14081" max="14081" width="10.375" style="1" customWidth="1"/>
    <col min="14082" max="14082" width="8.875" style="1"/>
    <col min="14083" max="14083" width="9.5" style="1" bestFit="1" customWidth="1"/>
    <col min="14084" max="14084" width="9.125" style="1" bestFit="1" customWidth="1"/>
    <col min="14085" max="14085" width="8.875" style="1"/>
    <col min="14086" max="14086" width="15.125" style="1" customWidth="1"/>
    <col min="14087" max="14089" width="8.875" style="1"/>
    <col min="14090" max="14090" width="20.625" style="1" customWidth="1"/>
    <col min="14091" max="14091" width="11" style="1" customWidth="1"/>
    <col min="14092" max="14092" width="11.625" style="1" customWidth="1"/>
    <col min="14093" max="14093" width="6.125" style="1" customWidth="1"/>
    <col min="14094" max="14095" width="14.5" style="1" customWidth="1"/>
    <col min="14096" max="14336" width="8.875" style="1"/>
    <col min="14337" max="14337" width="10.375" style="1" customWidth="1"/>
    <col min="14338" max="14338" width="8.875" style="1"/>
    <col min="14339" max="14339" width="9.5" style="1" bestFit="1" customWidth="1"/>
    <col min="14340" max="14340" width="9.125" style="1" bestFit="1" customWidth="1"/>
    <col min="14341" max="14341" width="8.875" style="1"/>
    <col min="14342" max="14342" width="15.125" style="1" customWidth="1"/>
    <col min="14343" max="14345" width="8.875" style="1"/>
    <col min="14346" max="14346" width="20.625" style="1" customWidth="1"/>
    <col min="14347" max="14347" width="11" style="1" customWidth="1"/>
    <col min="14348" max="14348" width="11.625" style="1" customWidth="1"/>
    <col min="14349" max="14349" width="6.125" style="1" customWidth="1"/>
    <col min="14350" max="14351" width="14.5" style="1" customWidth="1"/>
    <col min="14352" max="14592" width="8.875" style="1"/>
    <col min="14593" max="14593" width="10.375" style="1" customWidth="1"/>
    <col min="14594" max="14594" width="8.875" style="1"/>
    <col min="14595" max="14595" width="9.5" style="1" bestFit="1" customWidth="1"/>
    <col min="14596" max="14596" width="9.125" style="1" bestFit="1" customWidth="1"/>
    <col min="14597" max="14597" width="8.875" style="1"/>
    <col min="14598" max="14598" width="15.125" style="1" customWidth="1"/>
    <col min="14599" max="14601" width="8.875" style="1"/>
    <col min="14602" max="14602" width="20.625" style="1" customWidth="1"/>
    <col min="14603" max="14603" width="11" style="1" customWidth="1"/>
    <col min="14604" max="14604" width="11.625" style="1" customWidth="1"/>
    <col min="14605" max="14605" width="6.125" style="1" customWidth="1"/>
    <col min="14606" max="14607" width="14.5" style="1" customWidth="1"/>
    <col min="14608" max="14848" width="8.875" style="1"/>
    <col min="14849" max="14849" width="10.375" style="1" customWidth="1"/>
    <col min="14850" max="14850" width="8.875" style="1"/>
    <col min="14851" max="14851" width="9.5" style="1" bestFit="1" customWidth="1"/>
    <col min="14852" max="14852" width="9.125" style="1" bestFit="1" customWidth="1"/>
    <col min="14853" max="14853" width="8.875" style="1"/>
    <col min="14854" max="14854" width="15.125" style="1" customWidth="1"/>
    <col min="14855" max="14857" width="8.875" style="1"/>
    <col min="14858" max="14858" width="20.625" style="1" customWidth="1"/>
    <col min="14859" max="14859" width="11" style="1" customWidth="1"/>
    <col min="14860" max="14860" width="11.625" style="1" customWidth="1"/>
    <col min="14861" max="14861" width="6.125" style="1" customWidth="1"/>
    <col min="14862" max="14863" width="14.5" style="1" customWidth="1"/>
    <col min="14864" max="15104" width="8.875" style="1"/>
    <col min="15105" max="15105" width="10.375" style="1" customWidth="1"/>
    <col min="15106" max="15106" width="8.875" style="1"/>
    <col min="15107" max="15107" width="9.5" style="1" bestFit="1" customWidth="1"/>
    <col min="15108" max="15108" width="9.125" style="1" bestFit="1" customWidth="1"/>
    <col min="15109" max="15109" width="8.875" style="1"/>
    <col min="15110" max="15110" width="15.125" style="1" customWidth="1"/>
    <col min="15111" max="15113" width="8.875" style="1"/>
    <col min="15114" max="15114" width="20.625" style="1" customWidth="1"/>
    <col min="15115" max="15115" width="11" style="1" customWidth="1"/>
    <col min="15116" max="15116" width="11.625" style="1" customWidth="1"/>
    <col min="15117" max="15117" width="6.125" style="1" customWidth="1"/>
    <col min="15118" max="15119" width="14.5" style="1" customWidth="1"/>
    <col min="15120" max="15360" width="8.875" style="1"/>
    <col min="15361" max="15361" width="10.375" style="1" customWidth="1"/>
    <col min="15362" max="15362" width="8.875" style="1"/>
    <col min="15363" max="15363" width="9.5" style="1" bestFit="1" customWidth="1"/>
    <col min="15364" max="15364" width="9.125" style="1" bestFit="1" customWidth="1"/>
    <col min="15365" max="15365" width="8.875" style="1"/>
    <col min="15366" max="15366" width="15.125" style="1" customWidth="1"/>
    <col min="15367" max="15369" width="8.875" style="1"/>
    <col min="15370" max="15370" width="20.625" style="1" customWidth="1"/>
    <col min="15371" max="15371" width="11" style="1" customWidth="1"/>
    <col min="15372" max="15372" width="11.625" style="1" customWidth="1"/>
    <col min="15373" max="15373" width="6.125" style="1" customWidth="1"/>
    <col min="15374" max="15375" width="14.5" style="1" customWidth="1"/>
    <col min="15376" max="15616" width="8.875" style="1"/>
    <col min="15617" max="15617" width="10.375" style="1" customWidth="1"/>
    <col min="15618" max="15618" width="8.875" style="1"/>
    <col min="15619" max="15619" width="9.5" style="1" bestFit="1" customWidth="1"/>
    <col min="15620" max="15620" width="9.125" style="1" bestFit="1" customWidth="1"/>
    <col min="15621" max="15621" width="8.875" style="1"/>
    <col min="15622" max="15622" width="15.125" style="1" customWidth="1"/>
    <col min="15623" max="15625" width="8.875" style="1"/>
    <col min="15626" max="15626" width="20.625" style="1" customWidth="1"/>
    <col min="15627" max="15627" width="11" style="1" customWidth="1"/>
    <col min="15628" max="15628" width="11.625" style="1" customWidth="1"/>
    <col min="15629" max="15629" width="6.125" style="1" customWidth="1"/>
    <col min="15630" max="15631" width="14.5" style="1" customWidth="1"/>
    <col min="15632" max="15872" width="8.875" style="1"/>
    <col min="15873" max="15873" width="10.375" style="1" customWidth="1"/>
    <col min="15874" max="15874" width="8.875" style="1"/>
    <col min="15875" max="15875" width="9.5" style="1" bestFit="1" customWidth="1"/>
    <col min="15876" max="15876" width="9.125" style="1" bestFit="1" customWidth="1"/>
    <col min="15877" max="15877" width="8.875" style="1"/>
    <col min="15878" max="15878" width="15.125" style="1" customWidth="1"/>
    <col min="15879" max="15881" width="8.875" style="1"/>
    <col min="15882" max="15882" width="20.625" style="1" customWidth="1"/>
    <col min="15883" max="15883" width="11" style="1" customWidth="1"/>
    <col min="15884" max="15884" width="11.625" style="1" customWidth="1"/>
    <col min="15885" max="15885" width="6.125" style="1" customWidth="1"/>
    <col min="15886" max="15887" width="14.5" style="1" customWidth="1"/>
    <col min="15888" max="16128" width="8.875" style="1"/>
    <col min="16129" max="16129" width="10.375" style="1" customWidth="1"/>
    <col min="16130" max="16130" width="8.875" style="1"/>
    <col min="16131" max="16131" width="9.5" style="1" bestFit="1" customWidth="1"/>
    <col min="16132" max="16132" width="9.125" style="1" bestFit="1" customWidth="1"/>
    <col min="16133" max="16133" width="8.875" style="1"/>
    <col min="16134" max="16134" width="15.125" style="1" customWidth="1"/>
    <col min="16135" max="16137" width="8.875" style="1"/>
    <col min="16138" max="16138" width="20.625" style="1" customWidth="1"/>
    <col min="16139" max="16139" width="11" style="1" customWidth="1"/>
    <col min="16140" max="16140" width="11.625" style="1" customWidth="1"/>
    <col min="16141" max="16141" width="6.125" style="1" customWidth="1"/>
    <col min="16142" max="16143" width="14.5" style="1" customWidth="1"/>
    <col min="16144" max="16384" width="8.875" style="1"/>
  </cols>
  <sheetData>
    <row r="1" spans="1:15" ht="33" customHeight="1" x14ac:dyDescent="0.15"/>
    <row r="2" spans="1:15" ht="27.2" customHeight="1" x14ac:dyDescent="0.15">
      <c r="A2" s="97" t="s">
        <v>0</v>
      </c>
      <c r="B2" s="97"/>
      <c r="C2" s="97"/>
      <c r="D2" s="97"/>
      <c r="E2" s="97"/>
      <c r="F2" s="97"/>
      <c r="G2" s="97"/>
      <c r="H2" s="97"/>
      <c r="I2" s="97"/>
    </row>
    <row r="3" spans="1:15" ht="23.25" customHeight="1" x14ac:dyDescent="0.15">
      <c r="A3" s="2" t="s">
        <v>1</v>
      </c>
      <c r="J3" s="1" t="s">
        <v>2</v>
      </c>
      <c r="N3" s="3" t="s">
        <v>3</v>
      </c>
    </row>
    <row r="4" spans="1:15" ht="14.45" customHeight="1" x14ac:dyDescent="0.15"/>
    <row r="5" spans="1:15" s="2" customFormat="1" ht="23.25" customHeight="1" x14ac:dyDescent="0.15">
      <c r="B5" s="98" t="s">
        <v>4</v>
      </c>
      <c r="C5" s="98"/>
      <c r="D5" s="4" t="s">
        <v>5</v>
      </c>
      <c r="E5" s="98" t="s">
        <v>6</v>
      </c>
      <c r="F5" s="98"/>
      <c r="G5" s="98" t="s">
        <v>7</v>
      </c>
      <c r="H5" s="98"/>
      <c r="J5" s="5" t="s">
        <v>8</v>
      </c>
      <c r="K5" s="6" t="s">
        <v>9</v>
      </c>
      <c r="L5" s="6" t="s">
        <v>10</v>
      </c>
      <c r="N5" s="8" t="s">
        <v>11</v>
      </c>
      <c r="O5" s="8" t="s">
        <v>12</v>
      </c>
    </row>
    <row r="6" spans="1:15" s="2" customFormat="1" ht="23.25" customHeight="1" x14ac:dyDescent="0.15">
      <c r="A6" s="13"/>
      <c r="B6" s="99"/>
      <c r="C6" s="99"/>
      <c r="D6" s="7"/>
      <c r="E6" s="100" t="str">
        <f>IF(B6="","",VLOOKUP(B6,$J$6:$L$22,2,FALSE))</f>
        <v/>
      </c>
      <c r="F6" s="100"/>
      <c r="G6" s="100" t="str">
        <f t="shared" ref="G6:G16" si="0">IF(D6="","",D6*E6)</f>
        <v/>
      </c>
      <c r="H6" s="100"/>
      <c r="J6" s="9" t="s">
        <v>13</v>
      </c>
      <c r="K6" s="9">
        <v>12</v>
      </c>
      <c r="L6" s="10" t="s">
        <v>40</v>
      </c>
      <c r="N6" s="8">
        <v>1</v>
      </c>
      <c r="O6" s="11">
        <v>1</v>
      </c>
    </row>
    <row r="7" spans="1:15" s="2" customFormat="1" ht="23.25" customHeight="1" x14ac:dyDescent="0.15">
      <c r="A7" s="12"/>
      <c r="B7" s="101"/>
      <c r="C7" s="101"/>
      <c r="D7" s="7"/>
      <c r="E7" s="100" t="str">
        <f>IF(B7="","",VLOOKUP(B7,$J$6:$L$22,2,FALSE))</f>
        <v/>
      </c>
      <c r="F7" s="100"/>
      <c r="G7" s="100" t="str">
        <f t="shared" si="0"/>
        <v/>
      </c>
      <c r="H7" s="100"/>
      <c r="J7" s="9" t="s">
        <v>15</v>
      </c>
      <c r="K7" s="9">
        <v>12</v>
      </c>
      <c r="L7" s="10" t="s">
        <v>40</v>
      </c>
      <c r="N7" s="8">
        <v>2</v>
      </c>
      <c r="O7" s="11">
        <v>1.4</v>
      </c>
    </row>
    <row r="8" spans="1:15" s="2" customFormat="1" ht="23.25" customHeight="1" x14ac:dyDescent="0.15">
      <c r="A8" s="13"/>
      <c r="B8" s="101"/>
      <c r="C8" s="101"/>
      <c r="D8" s="7"/>
      <c r="E8" s="100" t="str">
        <f>IF(B8="","",VLOOKUP(B8,$J$6:$L$20,2,FALSE))</f>
        <v/>
      </c>
      <c r="F8" s="100"/>
      <c r="G8" s="100" t="str">
        <f t="shared" si="0"/>
        <v/>
      </c>
      <c r="H8" s="100"/>
      <c r="J8" s="9" t="s">
        <v>14</v>
      </c>
      <c r="K8" s="9">
        <v>8</v>
      </c>
      <c r="L8" s="10" t="s">
        <v>41</v>
      </c>
      <c r="N8" s="8">
        <v>3</v>
      </c>
      <c r="O8" s="11">
        <v>1.7</v>
      </c>
    </row>
    <row r="9" spans="1:15" s="2" customFormat="1" ht="23.25" customHeight="1" x14ac:dyDescent="0.15">
      <c r="A9" s="102"/>
      <c r="B9" s="101"/>
      <c r="C9" s="101"/>
      <c r="D9" s="7"/>
      <c r="E9" s="100" t="str">
        <f>IF(B9="","",VLOOKUP(B9,$J$6:$L$20,2,FALSE))</f>
        <v/>
      </c>
      <c r="F9" s="100"/>
      <c r="G9" s="100" t="str">
        <f t="shared" si="0"/>
        <v/>
      </c>
      <c r="H9" s="100"/>
      <c r="J9" s="9" t="s">
        <v>16</v>
      </c>
      <c r="K9" s="9">
        <v>20</v>
      </c>
      <c r="L9" s="10" t="s">
        <v>42</v>
      </c>
      <c r="N9" s="8">
        <v>4</v>
      </c>
      <c r="O9" s="11">
        <v>2</v>
      </c>
    </row>
    <row r="10" spans="1:15" s="2" customFormat="1" ht="23.25" customHeight="1" x14ac:dyDescent="0.15">
      <c r="A10" s="102"/>
      <c r="B10" s="101"/>
      <c r="C10" s="101"/>
      <c r="D10" s="7"/>
      <c r="E10" s="100" t="str">
        <f>IF(B10="","",VLOOKUP(B10,$J$6:$L$21,2,FALSE))</f>
        <v/>
      </c>
      <c r="F10" s="100"/>
      <c r="G10" s="100" t="str">
        <f t="shared" si="0"/>
        <v/>
      </c>
      <c r="H10" s="100"/>
      <c r="J10" s="9" t="s">
        <v>19</v>
      </c>
      <c r="K10" s="9">
        <v>30</v>
      </c>
      <c r="L10" s="10" t="s">
        <v>43</v>
      </c>
      <c r="N10" s="8">
        <v>5</v>
      </c>
      <c r="O10" s="11">
        <v>2.2000000000000002</v>
      </c>
    </row>
    <row r="11" spans="1:15" s="2" customFormat="1" ht="23.25" customHeight="1" x14ac:dyDescent="0.15">
      <c r="A11" s="13"/>
      <c r="B11" s="103"/>
      <c r="C11" s="104"/>
      <c r="D11" s="7"/>
      <c r="E11" s="100" t="str">
        <f>IF(B11="","",VLOOKUP(B11,$J$6:$L$22,2,FALSE))</f>
        <v/>
      </c>
      <c r="F11" s="100"/>
      <c r="G11" s="100" t="str">
        <f t="shared" si="0"/>
        <v/>
      </c>
      <c r="H11" s="100"/>
      <c r="J11" s="9" t="s">
        <v>44</v>
      </c>
      <c r="K11" s="9">
        <v>8</v>
      </c>
      <c r="L11" s="10" t="s">
        <v>45</v>
      </c>
      <c r="N11" s="8">
        <v>6</v>
      </c>
      <c r="O11" s="11">
        <v>2.4</v>
      </c>
    </row>
    <row r="12" spans="1:15" s="2" customFormat="1" ht="23.25" customHeight="1" x14ac:dyDescent="0.15">
      <c r="B12" s="105"/>
      <c r="C12" s="106"/>
      <c r="D12" s="7"/>
      <c r="E12" s="100" t="str">
        <f>IF(B12="","",VLOOKUP(B12,$J$6:$L$123,2,FALSE))</f>
        <v/>
      </c>
      <c r="F12" s="100"/>
      <c r="G12" s="100" t="str">
        <f t="shared" si="0"/>
        <v/>
      </c>
      <c r="H12" s="100"/>
      <c r="J12" s="9" t="s">
        <v>17</v>
      </c>
      <c r="K12" s="9">
        <v>12</v>
      </c>
      <c r="L12" s="10" t="s">
        <v>46</v>
      </c>
      <c r="N12" s="8">
        <v>7</v>
      </c>
      <c r="O12" s="11">
        <v>2.6</v>
      </c>
    </row>
    <row r="13" spans="1:15" s="2" customFormat="1" ht="23.25" customHeight="1" x14ac:dyDescent="0.15">
      <c r="B13" s="107"/>
      <c r="C13" s="108"/>
      <c r="D13" s="7"/>
      <c r="E13" s="100" t="str">
        <f>IF(B13="","",VLOOKUP(B13,$J$6:$L$23,2,FALSE))</f>
        <v/>
      </c>
      <c r="F13" s="100"/>
      <c r="G13" s="100" t="str">
        <f t="shared" si="0"/>
        <v/>
      </c>
      <c r="H13" s="100"/>
      <c r="J13" s="9" t="s">
        <v>22</v>
      </c>
      <c r="K13" s="9">
        <v>15</v>
      </c>
      <c r="L13" s="10" t="s">
        <v>47</v>
      </c>
      <c r="N13" s="8">
        <v>8</v>
      </c>
      <c r="O13" s="11">
        <v>2.8</v>
      </c>
    </row>
    <row r="14" spans="1:15" s="2" customFormat="1" ht="23.25" customHeight="1" x14ac:dyDescent="0.15">
      <c r="A14" s="34"/>
      <c r="B14" s="103"/>
      <c r="C14" s="104"/>
      <c r="D14" s="7"/>
      <c r="E14" s="100" t="str">
        <f>IF(B14="","",VLOOKUP(B14,$J$6:$L$23,2,FALSE))</f>
        <v/>
      </c>
      <c r="F14" s="100"/>
      <c r="G14" s="100" t="str">
        <f t="shared" si="0"/>
        <v/>
      </c>
      <c r="H14" s="100"/>
      <c r="J14" s="9" t="s">
        <v>18</v>
      </c>
      <c r="K14" s="9">
        <v>12</v>
      </c>
      <c r="L14" s="10" t="s">
        <v>46</v>
      </c>
      <c r="N14" s="8">
        <v>9</v>
      </c>
      <c r="O14" s="11">
        <v>2.9</v>
      </c>
    </row>
    <row r="15" spans="1:15" s="2" customFormat="1" ht="23.25" customHeight="1" x14ac:dyDescent="0.15">
      <c r="A15" s="13"/>
      <c r="B15" s="103"/>
      <c r="C15" s="104"/>
      <c r="D15" s="7"/>
      <c r="E15" s="100" t="str">
        <f>IF(B15="","",VLOOKUP(B15,$J$6:$L$23,2,FALSE))</f>
        <v/>
      </c>
      <c r="F15" s="100"/>
      <c r="G15" s="100" t="str">
        <f t="shared" si="0"/>
        <v/>
      </c>
      <c r="H15" s="100"/>
      <c r="J15" s="9" t="s">
        <v>23</v>
      </c>
      <c r="K15" s="9">
        <v>70</v>
      </c>
      <c r="L15" s="10" t="s">
        <v>48</v>
      </c>
      <c r="N15" s="8">
        <v>10</v>
      </c>
      <c r="O15" s="11">
        <v>3</v>
      </c>
    </row>
    <row r="16" spans="1:15" s="2" customFormat="1" ht="23.25" customHeight="1" x14ac:dyDescent="0.15">
      <c r="A16" s="13"/>
      <c r="B16" s="101"/>
      <c r="C16" s="101"/>
      <c r="D16" s="7"/>
      <c r="E16" s="100"/>
      <c r="F16" s="100"/>
      <c r="G16" s="100" t="str">
        <f t="shared" si="0"/>
        <v/>
      </c>
      <c r="H16" s="100"/>
      <c r="J16" s="9" t="s">
        <v>49</v>
      </c>
      <c r="K16" s="9">
        <v>5</v>
      </c>
      <c r="L16" s="10"/>
      <c r="N16" s="8"/>
      <c r="O16" s="11"/>
    </row>
    <row r="17" spans="1:15" s="2" customFormat="1" ht="23.25" customHeight="1" x14ac:dyDescent="0.15">
      <c r="A17" s="14"/>
      <c r="B17" s="109" t="s">
        <v>24</v>
      </c>
      <c r="C17" s="109"/>
      <c r="D17" s="15" t="str">
        <f>IF(SUM(D6:D16)=0,"",SUM(D6:D16))</f>
        <v/>
      </c>
      <c r="E17" s="110"/>
      <c r="F17" s="110"/>
      <c r="G17" s="110" t="str">
        <f>IF(SUM(G6:H16)=0,"",SUM(G6:H16))</f>
        <v/>
      </c>
      <c r="H17" s="110"/>
      <c r="J17" s="9" t="s">
        <v>20</v>
      </c>
      <c r="K17" s="9">
        <v>5</v>
      </c>
      <c r="L17" s="10" t="s">
        <v>50</v>
      </c>
      <c r="N17" s="8">
        <v>11</v>
      </c>
      <c r="O17" s="11">
        <v>3.1</v>
      </c>
    </row>
    <row r="18" spans="1:15" s="2" customFormat="1" ht="23.25" customHeight="1" x14ac:dyDescent="0.15">
      <c r="A18" s="16"/>
      <c r="B18" s="17"/>
      <c r="C18" s="18"/>
      <c r="D18" s="18"/>
      <c r="E18" s="19"/>
      <c r="F18" s="19"/>
      <c r="G18" s="19"/>
      <c r="H18" s="19"/>
      <c r="I18" s="18"/>
      <c r="J18" s="9" t="s">
        <v>25</v>
      </c>
      <c r="K18" s="9">
        <v>130</v>
      </c>
      <c r="L18" s="10" t="s">
        <v>51</v>
      </c>
      <c r="N18" s="8">
        <v>12</v>
      </c>
      <c r="O18" s="11">
        <v>3.2</v>
      </c>
    </row>
    <row r="19" spans="1:15" s="2" customFormat="1" ht="23.25" customHeight="1" thickBot="1" x14ac:dyDescent="0.2">
      <c r="A19" s="111" t="s">
        <v>26</v>
      </c>
      <c r="B19" s="111"/>
      <c r="C19" s="111"/>
      <c r="D19" s="111"/>
      <c r="E19" s="111"/>
      <c r="F19" s="1"/>
      <c r="G19" s="1"/>
      <c r="H19" s="1"/>
      <c r="I19" s="1"/>
      <c r="J19" s="9" t="s">
        <v>27</v>
      </c>
      <c r="K19" s="9">
        <v>15</v>
      </c>
      <c r="L19" s="10" t="s">
        <v>52</v>
      </c>
      <c r="N19" s="8">
        <v>13</v>
      </c>
      <c r="O19" s="11">
        <v>3.3</v>
      </c>
    </row>
    <row r="20" spans="1:15" s="2" customFormat="1" ht="23.25" customHeight="1" x14ac:dyDescent="0.15">
      <c r="A20" s="20" t="s">
        <v>11</v>
      </c>
      <c r="B20" s="21"/>
      <c r="C20" s="22">
        <v>1</v>
      </c>
      <c r="D20" s="23">
        <v>2</v>
      </c>
      <c r="E20" s="23">
        <v>3</v>
      </c>
      <c r="F20" s="23">
        <v>4</v>
      </c>
      <c r="G20" s="23">
        <v>5</v>
      </c>
      <c r="H20" s="23">
        <v>6</v>
      </c>
      <c r="I20" s="24">
        <v>7</v>
      </c>
      <c r="J20" s="9" t="s">
        <v>28</v>
      </c>
      <c r="K20" s="9">
        <v>12</v>
      </c>
      <c r="L20" s="10" t="s">
        <v>53</v>
      </c>
      <c r="N20" s="8">
        <v>14</v>
      </c>
      <c r="O20" s="11">
        <v>3.4</v>
      </c>
    </row>
    <row r="21" spans="1:15" s="2" customFormat="1" ht="23.25" customHeight="1" thickBot="1" x14ac:dyDescent="0.2">
      <c r="A21" s="25" t="s">
        <v>12</v>
      </c>
      <c r="B21" s="26"/>
      <c r="C21" s="27">
        <v>1</v>
      </c>
      <c r="D21" s="28">
        <v>1.4</v>
      </c>
      <c r="E21" s="28">
        <v>1.7</v>
      </c>
      <c r="F21" s="28">
        <v>2</v>
      </c>
      <c r="G21" s="28">
        <v>2.2000000000000002</v>
      </c>
      <c r="H21" s="28">
        <v>2.4</v>
      </c>
      <c r="I21" s="29">
        <v>2.6</v>
      </c>
      <c r="J21" s="9" t="s">
        <v>21</v>
      </c>
      <c r="K21" s="9">
        <v>8</v>
      </c>
      <c r="L21" s="10" t="s">
        <v>45</v>
      </c>
      <c r="N21" s="8">
        <v>15</v>
      </c>
      <c r="O21" s="11">
        <v>3.5</v>
      </c>
    </row>
    <row r="22" spans="1:15" s="2" customFormat="1" ht="23.25" customHeight="1" x14ac:dyDescent="0.15">
      <c r="A22" s="20" t="s">
        <v>11</v>
      </c>
      <c r="B22" s="21"/>
      <c r="C22" s="22">
        <v>8</v>
      </c>
      <c r="D22" s="23">
        <v>9</v>
      </c>
      <c r="E22" s="23">
        <v>10</v>
      </c>
      <c r="F22" s="23">
        <v>15</v>
      </c>
      <c r="G22" s="23">
        <v>20</v>
      </c>
      <c r="H22" s="23">
        <v>30</v>
      </c>
      <c r="I22" s="24">
        <v>40</v>
      </c>
      <c r="J22" s="9" t="s">
        <v>54</v>
      </c>
      <c r="K22" s="9">
        <v>5</v>
      </c>
      <c r="L22" s="10"/>
      <c r="N22" s="8">
        <v>16</v>
      </c>
      <c r="O22" s="11">
        <v>3.6</v>
      </c>
    </row>
    <row r="23" spans="1:15" ht="23.25" customHeight="1" thickBot="1" x14ac:dyDescent="0.2">
      <c r="A23" s="25" t="s">
        <v>12</v>
      </c>
      <c r="B23" s="26"/>
      <c r="C23" s="30">
        <v>2.8</v>
      </c>
      <c r="D23" s="28">
        <v>2.9</v>
      </c>
      <c r="E23" s="28">
        <v>3</v>
      </c>
      <c r="F23" s="28">
        <v>3.5</v>
      </c>
      <c r="G23" s="28">
        <v>4</v>
      </c>
      <c r="H23" s="28">
        <v>5</v>
      </c>
      <c r="I23" s="29">
        <v>6</v>
      </c>
      <c r="J23" s="31"/>
      <c r="K23" s="31"/>
      <c r="L23" s="31"/>
      <c r="N23" s="8">
        <v>17</v>
      </c>
      <c r="O23" s="32">
        <v>3.7</v>
      </c>
    </row>
    <row r="24" spans="1:15" ht="23.25" customHeight="1" x14ac:dyDescent="0.15">
      <c r="J24" s="31"/>
      <c r="K24" s="31"/>
      <c r="L24" s="31"/>
      <c r="M24" s="33"/>
      <c r="N24" s="8">
        <v>18</v>
      </c>
      <c r="O24" s="32">
        <v>3.8</v>
      </c>
    </row>
    <row r="25" spans="1:15" ht="23.25" customHeight="1" x14ac:dyDescent="0.15">
      <c r="A25" s="2" t="s">
        <v>29</v>
      </c>
      <c r="B25" s="2"/>
      <c r="C25" s="2"/>
      <c r="D25" s="2"/>
      <c r="E25" s="2"/>
      <c r="F25" s="2"/>
      <c r="G25" s="2"/>
      <c r="H25" s="2"/>
      <c r="N25" s="8">
        <v>19</v>
      </c>
      <c r="O25" s="32">
        <v>3.9</v>
      </c>
    </row>
    <row r="26" spans="1:15" ht="23.25" customHeight="1" x14ac:dyDescent="0.15">
      <c r="A26" s="2"/>
      <c r="B26" s="34" t="s">
        <v>30</v>
      </c>
      <c r="C26" s="35" t="s">
        <v>55</v>
      </c>
      <c r="D26" s="36" t="str">
        <f>G17</f>
        <v/>
      </c>
      <c r="E26" s="35" t="s">
        <v>32</v>
      </c>
      <c r="F26" s="36" t="str">
        <f>D17</f>
        <v/>
      </c>
      <c r="G26" s="35" t="s">
        <v>33</v>
      </c>
      <c r="H26" s="37" t="str">
        <f>IF(G17="","",VLOOKUP(F26,N6:O66,2,FALSE))</f>
        <v/>
      </c>
      <c r="N26" s="8">
        <v>20</v>
      </c>
      <c r="O26" s="32">
        <v>4</v>
      </c>
    </row>
    <row r="27" spans="1:15" ht="23.25" customHeight="1" x14ac:dyDescent="0.15">
      <c r="A27" s="2"/>
      <c r="B27" s="2"/>
      <c r="C27" s="35" t="s">
        <v>31</v>
      </c>
      <c r="D27" s="37" t="str">
        <f>IF(G17="","",D26/F26*H26)</f>
        <v/>
      </c>
      <c r="E27" s="38" t="s">
        <v>34</v>
      </c>
      <c r="F27" s="2"/>
      <c r="G27" s="2"/>
      <c r="H27" s="2"/>
      <c r="I27" s="39"/>
      <c r="N27" s="8">
        <v>21</v>
      </c>
      <c r="O27" s="32">
        <v>4.0999999999999996</v>
      </c>
    </row>
    <row r="28" spans="1:15" ht="22.5" customHeight="1" thickBot="1" x14ac:dyDescent="0.2">
      <c r="A28" s="1" t="s">
        <v>35</v>
      </c>
      <c r="N28" s="8">
        <v>22</v>
      </c>
      <c r="O28" s="32">
        <v>4.2</v>
      </c>
    </row>
    <row r="29" spans="1:15" ht="23.25" customHeight="1" x14ac:dyDescent="0.15">
      <c r="A29" s="20" t="s">
        <v>36</v>
      </c>
      <c r="B29" s="21"/>
      <c r="C29" s="22">
        <v>13</v>
      </c>
      <c r="D29" s="23">
        <v>20</v>
      </c>
      <c r="E29" s="40">
        <v>25</v>
      </c>
      <c r="F29" s="41">
        <v>40</v>
      </c>
      <c r="G29" s="42">
        <v>50</v>
      </c>
      <c r="J29" s="31"/>
      <c r="K29" s="31"/>
      <c r="L29" s="43"/>
      <c r="N29" s="8">
        <v>23</v>
      </c>
      <c r="O29" s="32">
        <v>4.3</v>
      </c>
    </row>
    <row r="30" spans="1:15" ht="23.25" customHeight="1" thickBot="1" x14ac:dyDescent="0.2">
      <c r="A30" s="25" t="s">
        <v>37</v>
      </c>
      <c r="B30" s="26"/>
      <c r="C30" s="30">
        <v>15.9</v>
      </c>
      <c r="D30" s="28">
        <v>37.700000000000003</v>
      </c>
      <c r="E30" s="44">
        <v>58.9</v>
      </c>
      <c r="F30" s="28">
        <v>150.80000000000001</v>
      </c>
      <c r="G30" s="29">
        <v>235.6</v>
      </c>
      <c r="J30" s="31"/>
      <c r="K30" s="45"/>
      <c r="L30" s="45"/>
      <c r="N30" s="8">
        <v>24</v>
      </c>
      <c r="O30" s="32">
        <v>4.4000000000000004</v>
      </c>
    </row>
    <row r="31" spans="1:15" ht="23.25" customHeight="1" x14ac:dyDescent="0.15">
      <c r="H31" s="46"/>
      <c r="I31" s="46"/>
      <c r="J31" s="31"/>
      <c r="K31" s="45"/>
      <c r="L31" s="45"/>
      <c r="N31" s="8">
        <v>25</v>
      </c>
      <c r="O31" s="32">
        <v>4.5</v>
      </c>
    </row>
    <row r="32" spans="1:15" ht="23.25" customHeight="1" x14ac:dyDescent="0.15">
      <c r="A32" s="52"/>
      <c r="G32" s="47"/>
      <c r="H32" s="47"/>
      <c r="I32" s="47"/>
      <c r="J32" s="31"/>
      <c r="K32" s="45"/>
      <c r="L32" s="45"/>
      <c r="N32" s="8">
        <v>26</v>
      </c>
      <c r="O32" s="32">
        <v>4.5999999999999996</v>
      </c>
    </row>
    <row r="33" spans="1:15" ht="23.25" customHeight="1" x14ac:dyDescent="0.15">
      <c r="A33" s="1" t="s">
        <v>38</v>
      </c>
      <c r="J33" s="31"/>
      <c r="K33" s="45"/>
      <c r="L33" s="45"/>
      <c r="N33" s="8">
        <v>27</v>
      </c>
      <c r="O33" s="32">
        <v>4.7</v>
      </c>
    </row>
    <row r="34" spans="1:15" s="38" customFormat="1" ht="23.25" customHeight="1" x14ac:dyDescent="0.15">
      <c r="A34" s="48" t="str">
        <f>D27</f>
        <v/>
      </c>
      <c r="B34" s="38" t="s">
        <v>39</v>
      </c>
      <c r="C34" s="49" t="b">
        <f>IF(A34&lt;=C30,C30,IF(A34&lt;=D30,D30,IF(A34&lt;=E30,E30,IF(A34&lt;=F30,F30,IF(A34&lt;=G30,G30)))))</f>
        <v>0</v>
      </c>
      <c r="D34" s="38" t="s">
        <v>56</v>
      </c>
      <c r="N34" s="8">
        <v>28</v>
      </c>
      <c r="O34" s="11">
        <v>4.8</v>
      </c>
    </row>
    <row r="35" spans="1:15" ht="23.25" customHeight="1" x14ac:dyDescent="0.15">
      <c r="A35" s="38"/>
      <c r="F35" s="53" t="b">
        <f>IF(A34&lt;=C30,C29,IF(A34&lt;=D30,D29,IF(A34&lt;=E30,E29,IF(A34&lt;=F30,F29,IF(A34&lt;=G30,G29)))))</f>
        <v>0</v>
      </c>
      <c r="G35" s="112" t="s">
        <v>57</v>
      </c>
      <c r="H35" s="112"/>
      <c r="N35" s="8">
        <v>29</v>
      </c>
      <c r="O35" s="32">
        <v>4.9000000000000004</v>
      </c>
    </row>
    <row r="36" spans="1:15" ht="27.75" customHeight="1" x14ac:dyDescent="0.15">
      <c r="A36" s="38"/>
      <c r="N36" s="8">
        <v>30</v>
      </c>
      <c r="O36" s="32">
        <v>5</v>
      </c>
    </row>
    <row r="37" spans="1:15" ht="27.75" customHeight="1" x14ac:dyDescent="0.15">
      <c r="N37" s="50">
        <v>31</v>
      </c>
      <c r="O37" s="51">
        <v>5.0999999999999996</v>
      </c>
    </row>
    <row r="38" spans="1:15" ht="14.25" x14ac:dyDescent="0.15">
      <c r="N38" s="50">
        <v>32</v>
      </c>
      <c r="O38" s="51">
        <v>5.2</v>
      </c>
    </row>
    <row r="39" spans="1:15" ht="14.25" x14ac:dyDescent="0.15">
      <c r="N39" s="50">
        <v>33</v>
      </c>
      <c r="O39" s="51">
        <v>5.3</v>
      </c>
    </row>
    <row r="40" spans="1:15" ht="14.25" x14ac:dyDescent="0.15">
      <c r="N40" s="50">
        <v>34</v>
      </c>
      <c r="O40" s="51">
        <v>5.4</v>
      </c>
    </row>
    <row r="41" spans="1:15" ht="14.25" x14ac:dyDescent="0.15">
      <c r="N41" s="50">
        <v>35</v>
      </c>
      <c r="O41" s="51">
        <v>5.5</v>
      </c>
    </row>
    <row r="42" spans="1:15" ht="14.25" x14ac:dyDescent="0.15">
      <c r="N42" s="50">
        <v>36</v>
      </c>
      <c r="O42" s="51">
        <v>5.6</v>
      </c>
    </row>
    <row r="43" spans="1:15" ht="14.25" x14ac:dyDescent="0.15">
      <c r="N43" s="50">
        <v>37</v>
      </c>
      <c r="O43" s="51">
        <v>5.7</v>
      </c>
    </row>
    <row r="44" spans="1:15" ht="14.25" x14ac:dyDescent="0.15">
      <c r="N44" s="50">
        <v>38</v>
      </c>
      <c r="O44" s="51">
        <v>5.8</v>
      </c>
    </row>
    <row r="45" spans="1:15" ht="14.25" x14ac:dyDescent="0.15">
      <c r="N45" s="50">
        <v>39</v>
      </c>
      <c r="O45" s="51">
        <v>5.9</v>
      </c>
    </row>
    <row r="46" spans="1:15" ht="14.25" x14ac:dyDescent="0.15">
      <c r="N46" s="50">
        <v>40</v>
      </c>
      <c r="O46" s="51">
        <v>6</v>
      </c>
    </row>
    <row r="47" spans="1:15" ht="14.25" x14ac:dyDescent="0.15">
      <c r="N47" s="50">
        <v>41</v>
      </c>
      <c r="O47" s="51">
        <v>6.1</v>
      </c>
    </row>
    <row r="48" spans="1:15" ht="14.25" x14ac:dyDescent="0.15">
      <c r="N48" s="50">
        <v>42</v>
      </c>
      <c r="O48" s="51">
        <v>6.2</v>
      </c>
    </row>
    <row r="49" spans="8:15" ht="14.25" x14ac:dyDescent="0.15">
      <c r="N49" s="50">
        <v>43</v>
      </c>
      <c r="O49" s="51">
        <v>6.3</v>
      </c>
    </row>
    <row r="50" spans="8:15" ht="14.25" x14ac:dyDescent="0.15">
      <c r="N50" s="50">
        <v>44</v>
      </c>
      <c r="O50" s="51">
        <v>6.4</v>
      </c>
    </row>
    <row r="51" spans="8:15" ht="14.25" x14ac:dyDescent="0.15">
      <c r="N51" s="50">
        <v>45</v>
      </c>
      <c r="O51" s="51">
        <v>6.5</v>
      </c>
    </row>
    <row r="52" spans="8:15" ht="14.25" x14ac:dyDescent="0.15">
      <c r="N52" s="50">
        <v>46</v>
      </c>
      <c r="O52" s="51">
        <v>6.6</v>
      </c>
    </row>
    <row r="53" spans="8:15" ht="14.25" x14ac:dyDescent="0.15">
      <c r="N53" s="50">
        <v>47</v>
      </c>
      <c r="O53" s="51">
        <v>6.7</v>
      </c>
    </row>
    <row r="54" spans="8:15" ht="14.25" x14ac:dyDescent="0.15">
      <c r="H54" s="1">
        <v>-342</v>
      </c>
      <c r="N54" s="50">
        <v>48</v>
      </c>
      <c r="O54" s="51">
        <v>6.8</v>
      </c>
    </row>
    <row r="55" spans="8:15" ht="14.25" x14ac:dyDescent="0.15">
      <c r="N55" s="50">
        <v>49</v>
      </c>
      <c r="O55" s="51">
        <v>6.9</v>
      </c>
    </row>
    <row r="56" spans="8:15" ht="14.25" x14ac:dyDescent="0.15">
      <c r="N56" s="50">
        <v>50</v>
      </c>
      <c r="O56" s="51">
        <v>7</v>
      </c>
    </row>
    <row r="57" spans="8:15" ht="14.25" x14ac:dyDescent="0.15">
      <c r="N57" s="50">
        <v>51</v>
      </c>
      <c r="O57" s="51">
        <v>7.1</v>
      </c>
    </row>
    <row r="58" spans="8:15" ht="14.25" x14ac:dyDescent="0.15">
      <c r="N58" s="50">
        <v>52</v>
      </c>
      <c r="O58" s="51">
        <v>7.2</v>
      </c>
    </row>
    <row r="59" spans="8:15" ht="14.25" x14ac:dyDescent="0.15">
      <c r="N59" s="50">
        <v>53</v>
      </c>
      <c r="O59" s="51">
        <v>7.3</v>
      </c>
    </row>
    <row r="60" spans="8:15" ht="14.25" x14ac:dyDescent="0.15">
      <c r="N60" s="50">
        <v>54</v>
      </c>
      <c r="O60" s="51">
        <v>7.4</v>
      </c>
    </row>
    <row r="61" spans="8:15" ht="14.25" x14ac:dyDescent="0.15">
      <c r="N61" s="50">
        <v>55</v>
      </c>
      <c r="O61" s="51">
        <v>7.5</v>
      </c>
    </row>
    <row r="62" spans="8:15" ht="14.25" x14ac:dyDescent="0.15">
      <c r="N62" s="50">
        <v>56</v>
      </c>
      <c r="O62" s="51">
        <v>7.6</v>
      </c>
    </row>
    <row r="63" spans="8:15" ht="14.25" x14ac:dyDescent="0.15">
      <c r="N63" s="50">
        <v>57</v>
      </c>
      <c r="O63" s="51">
        <v>7.7</v>
      </c>
    </row>
    <row r="64" spans="8:15" ht="14.25" x14ac:dyDescent="0.15">
      <c r="N64" s="50">
        <v>58</v>
      </c>
      <c r="O64" s="51">
        <v>7.8</v>
      </c>
    </row>
    <row r="65" spans="14:15" ht="14.25" x14ac:dyDescent="0.15">
      <c r="N65" s="50">
        <v>59</v>
      </c>
      <c r="O65" s="51">
        <v>7.9</v>
      </c>
    </row>
    <row r="66" spans="14:15" ht="14.25" x14ac:dyDescent="0.15">
      <c r="N66" s="50">
        <v>60</v>
      </c>
      <c r="O66" s="51">
        <v>8</v>
      </c>
    </row>
  </sheetData>
  <sheetProtection formatCells="0" formatColumns="0" formatRows="0" autoFilter="0"/>
  <mergeCells count="43">
    <mergeCell ref="B17:C17"/>
    <mergeCell ref="E17:F17"/>
    <mergeCell ref="G17:H17"/>
    <mergeCell ref="A19:E19"/>
    <mergeCell ref="G35:H35"/>
    <mergeCell ref="B15:C15"/>
    <mergeCell ref="E15:F15"/>
    <mergeCell ref="G15:H15"/>
    <mergeCell ref="B16:C16"/>
    <mergeCell ref="E16:F16"/>
    <mergeCell ref="G16:H16"/>
    <mergeCell ref="B13:C13"/>
    <mergeCell ref="E13:F13"/>
    <mergeCell ref="G13:H13"/>
    <mergeCell ref="B14:C14"/>
    <mergeCell ref="E14:F14"/>
    <mergeCell ref="G14:H14"/>
    <mergeCell ref="B11:C11"/>
    <mergeCell ref="E11:F11"/>
    <mergeCell ref="G11:H11"/>
    <mergeCell ref="B12:C12"/>
    <mergeCell ref="E12:F12"/>
    <mergeCell ref="G12:H12"/>
    <mergeCell ref="A9:A10"/>
    <mergeCell ref="B9:C9"/>
    <mergeCell ref="E9:F9"/>
    <mergeCell ref="G9:H9"/>
    <mergeCell ref="B10:C10"/>
    <mergeCell ref="E10:F10"/>
    <mergeCell ref="G10:H10"/>
    <mergeCell ref="B7:C7"/>
    <mergeCell ref="E7:F7"/>
    <mergeCell ref="G7:H7"/>
    <mergeCell ref="B8:C8"/>
    <mergeCell ref="E8:F8"/>
    <mergeCell ref="G8:H8"/>
    <mergeCell ref="A2:I2"/>
    <mergeCell ref="B5:C5"/>
    <mergeCell ref="E5:F5"/>
    <mergeCell ref="G5:H5"/>
    <mergeCell ref="B6:C6"/>
    <mergeCell ref="E6:F6"/>
    <mergeCell ref="G6:H6"/>
  </mergeCells>
  <phoneticPr fontId="2"/>
  <dataValidations count="1">
    <dataValidation type="list" allowBlank="1" showInputMessage="1" showErrorMessage="1" sqref="B6:C16 IX6:IY16 ST6:SU16 ACP6:ACQ16 AML6:AMM16 AWH6:AWI16 BGD6:BGE16 BPZ6:BQA16 BZV6:BZW16 CJR6:CJS16 CTN6:CTO16 DDJ6:DDK16 DNF6:DNG16 DXB6:DXC16 EGX6:EGY16 EQT6:EQU16 FAP6:FAQ16 FKL6:FKM16 FUH6:FUI16 GED6:GEE16 GNZ6:GOA16 GXV6:GXW16 HHR6:HHS16 HRN6:HRO16 IBJ6:IBK16 ILF6:ILG16 IVB6:IVC16 JEX6:JEY16 JOT6:JOU16 JYP6:JYQ16 KIL6:KIM16 KSH6:KSI16 LCD6:LCE16 LLZ6:LMA16 LVV6:LVW16 MFR6:MFS16 MPN6:MPO16 MZJ6:MZK16 NJF6:NJG16 NTB6:NTC16 OCX6:OCY16 OMT6:OMU16 OWP6:OWQ16 PGL6:PGM16 PQH6:PQI16 QAD6:QAE16 QJZ6:QKA16 QTV6:QTW16 RDR6:RDS16 RNN6:RNO16 RXJ6:RXK16 SHF6:SHG16 SRB6:SRC16 TAX6:TAY16 TKT6:TKU16 TUP6:TUQ16 UEL6:UEM16 UOH6:UOI16 UYD6:UYE16 VHZ6:VIA16 VRV6:VRW16 WBR6:WBS16 WLN6:WLO16 WVJ6:WVK16 B65542:C65552 IX65542:IY65552 ST65542:SU65552 ACP65542:ACQ65552 AML65542:AMM65552 AWH65542:AWI65552 BGD65542:BGE65552 BPZ65542:BQA65552 BZV65542:BZW65552 CJR65542:CJS65552 CTN65542:CTO65552 DDJ65542:DDK65552 DNF65542:DNG65552 DXB65542:DXC65552 EGX65542:EGY65552 EQT65542:EQU65552 FAP65542:FAQ65552 FKL65542:FKM65552 FUH65542:FUI65552 GED65542:GEE65552 GNZ65542:GOA65552 GXV65542:GXW65552 HHR65542:HHS65552 HRN65542:HRO65552 IBJ65542:IBK65552 ILF65542:ILG65552 IVB65542:IVC65552 JEX65542:JEY65552 JOT65542:JOU65552 JYP65542:JYQ65552 KIL65542:KIM65552 KSH65542:KSI65552 LCD65542:LCE65552 LLZ65542:LMA65552 LVV65542:LVW65552 MFR65542:MFS65552 MPN65542:MPO65552 MZJ65542:MZK65552 NJF65542:NJG65552 NTB65542:NTC65552 OCX65542:OCY65552 OMT65542:OMU65552 OWP65542:OWQ65552 PGL65542:PGM65552 PQH65542:PQI65552 QAD65542:QAE65552 QJZ65542:QKA65552 QTV65542:QTW65552 RDR65542:RDS65552 RNN65542:RNO65552 RXJ65542:RXK65552 SHF65542:SHG65552 SRB65542:SRC65552 TAX65542:TAY65552 TKT65542:TKU65552 TUP65542:TUQ65552 UEL65542:UEM65552 UOH65542:UOI65552 UYD65542:UYE65552 VHZ65542:VIA65552 VRV65542:VRW65552 WBR65542:WBS65552 WLN65542:WLO65552 WVJ65542:WVK65552 B131078:C131088 IX131078:IY131088 ST131078:SU131088 ACP131078:ACQ131088 AML131078:AMM131088 AWH131078:AWI131088 BGD131078:BGE131088 BPZ131078:BQA131088 BZV131078:BZW131088 CJR131078:CJS131088 CTN131078:CTO131088 DDJ131078:DDK131088 DNF131078:DNG131088 DXB131078:DXC131088 EGX131078:EGY131088 EQT131078:EQU131088 FAP131078:FAQ131088 FKL131078:FKM131088 FUH131078:FUI131088 GED131078:GEE131088 GNZ131078:GOA131088 GXV131078:GXW131088 HHR131078:HHS131088 HRN131078:HRO131088 IBJ131078:IBK131088 ILF131078:ILG131088 IVB131078:IVC131088 JEX131078:JEY131088 JOT131078:JOU131088 JYP131078:JYQ131088 KIL131078:KIM131088 KSH131078:KSI131088 LCD131078:LCE131088 LLZ131078:LMA131088 LVV131078:LVW131088 MFR131078:MFS131088 MPN131078:MPO131088 MZJ131078:MZK131088 NJF131078:NJG131088 NTB131078:NTC131088 OCX131078:OCY131088 OMT131078:OMU131088 OWP131078:OWQ131088 PGL131078:PGM131088 PQH131078:PQI131088 QAD131078:QAE131088 QJZ131078:QKA131088 QTV131078:QTW131088 RDR131078:RDS131088 RNN131078:RNO131088 RXJ131078:RXK131088 SHF131078:SHG131088 SRB131078:SRC131088 TAX131078:TAY131088 TKT131078:TKU131088 TUP131078:TUQ131088 UEL131078:UEM131088 UOH131078:UOI131088 UYD131078:UYE131088 VHZ131078:VIA131088 VRV131078:VRW131088 WBR131078:WBS131088 WLN131078:WLO131088 WVJ131078:WVK131088 B196614:C196624 IX196614:IY196624 ST196614:SU196624 ACP196614:ACQ196624 AML196614:AMM196624 AWH196614:AWI196624 BGD196614:BGE196624 BPZ196614:BQA196624 BZV196614:BZW196624 CJR196614:CJS196624 CTN196614:CTO196624 DDJ196614:DDK196624 DNF196614:DNG196624 DXB196614:DXC196624 EGX196614:EGY196624 EQT196614:EQU196624 FAP196614:FAQ196624 FKL196614:FKM196624 FUH196614:FUI196624 GED196614:GEE196624 GNZ196614:GOA196624 GXV196614:GXW196624 HHR196614:HHS196624 HRN196614:HRO196624 IBJ196614:IBK196624 ILF196614:ILG196624 IVB196614:IVC196624 JEX196614:JEY196624 JOT196614:JOU196624 JYP196614:JYQ196624 KIL196614:KIM196624 KSH196614:KSI196624 LCD196614:LCE196624 LLZ196614:LMA196624 LVV196614:LVW196624 MFR196614:MFS196624 MPN196614:MPO196624 MZJ196614:MZK196624 NJF196614:NJG196624 NTB196614:NTC196624 OCX196614:OCY196624 OMT196614:OMU196624 OWP196614:OWQ196624 PGL196614:PGM196624 PQH196614:PQI196624 QAD196614:QAE196624 QJZ196614:QKA196624 QTV196614:QTW196624 RDR196614:RDS196624 RNN196614:RNO196624 RXJ196614:RXK196624 SHF196614:SHG196624 SRB196614:SRC196624 TAX196614:TAY196624 TKT196614:TKU196624 TUP196614:TUQ196624 UEL196614:UEM196624 UOH196614:UOI196624 UYD196614:UYE196624 VHZ196614:VIA196624 VRV196614:VRW196624 WBR196614:WBS196624 WLN196614:WLO196624 WVJ196614:WVK196624 B262150:C262160 IX262150:IY262160 ST262150:SU262160 ACP262150:ACQ262160 AML262150:AMM262160 AWH262150:AWI262160 BGD262150:BGE262160 BPZ262150:BQA262160 BZV262150:BZW262160 CJR262150:CJS262160 CTN262150:CTO262160 DDJ262150:DDK262160 DNF262150:DNG262160 DXB262150:DXC262160 EGX262150:EGY262160 EQT262150:EQU262160 FAP262150:FAQ262160 FKL262150:FKM262160 FUH262150:FUI262160 GED262150:GEE262160 GNZ262150:GOA262160 GXV262150:GXW262160 HHR262150:HHS262160 HRN262150:HRO262160 IBJ262150:IBK262160 ILF262150:ILG262160 IVB262150:IVC262160 JEX262150:JEY262160 JOT262150:JOU262160 JYP262150:JYQ262160 KIL262150:KIM262160 KSH262150:KSI262160 LCD262150:LCE262160 LLZ262150:LMA262160 LVV262150:LVW262160 MFR262150:MFS262160 MPN262150:MPO262160 MZJ262150:MZK262160 NJF262150:NJG262160 NTB262150:NTC262160 OCX262150:OCY262160 OMT262150:OMU262160 OWP262150:OWQ262160 PGL262150:PGM262160 PQH262150:PQI262160 QAD262150:QAE262160 QJZ262150:QKA262160 QTV262150:QTW262160 RDR262150:RDS262160 RNN262150:RNO262160 RXJ262150:RXK262160 SHF262150:SHG262160 SRB262150:SRC262160 TAX262150:TAY262160 TKT262150:TKU262160 TUP262150:TUQ262160 UEL262150:UEM262160 UOH262150:UOI262160 UYD262150:UYE262160 VHZ262150:VIA262160 VRV262150:VRW262160 WBR262150:WBS262160 WLN262150:WLO262160 WVJ262150:WVK262160 B327686:C327696 IX327686:IY327696 ST327686:SU327696 ACP327686:ACQ327696 AML327686:AMM327696 AWH327686:AWI327696 BGD327686:BGE327696 BPZ327686:BQA327696 BZV327686:BZW327696 CJR327686:CJS327696 CTN327686:CTO327696 DDJ327686:DDK327696 DNF327686:DNG327696 DXB327686:DXC327696 EGX327686:EGY327696 EQT327686:EQU327696 FAP327686:FAQ327696 FKL327686:FKM327696 FUH327686:FUI327696 GED327686:GEE327696 GNZ327686:GOA327696 GXV327686:GXW327696 HHR327686:HHS327696 HRN327686:HRO327696 IBJ327686:IBK327696 ILF327686:ILG327696 IVB327686:IVC327696 JEX327686:JEY327696 JOT327686:JOU327696 JYP327686:JYQ327696 KIL327686:KIM327696 KSH327686:KSI327696 LCD327686:LCE327696 LLZ327686:LMA327696 LVV327686:LVW327696 MFR327686:MFS327696 MPN327686:MPO327696 MZJ327686:MZK327696 NJF327686:NJG327696 NTB327686:NTC327696 OCX327686:OCY327696 OMT327686:OMU327696 OWP327686:OWQ327696 PGL327686:PGM327696 PQH327686:PQI327696 QAD327686:QAE327696 QJZ327686:QKA327696 QTV327686:QTW327696 RDR327686:RDS327696 RNN327686:RNO327696 RXJ327686:RXK327696 SHF327686:SHG327696 SRB327686:SRC327696 TAX327686:TAY327696 TKT327686:TKU327696 TUP327686:TUQ327696 UEL327686:UEM327696 UOH327686:UOI327696 UYD327686:UYE327696 VHZ327686:VIA327696 VRV327686:VRW327696 WBR327686:WBS327696 WLN327686:WLO327696 WVJ327686:WVK327696 B393222:C393232 IX393222:IY393232 ST393222:SU393232 ACP393222:ACQ393232 AML393222:AMM393232 AWH393222:AWI393232 BGD393222:BGE393232 BPZ393222:BQA393232 BZV393222:BZW393232 CJR393222:CJS393232 CTN393222:CTO393232 DDJ393222:DDK393232 DNF393222:DNG393232 DXB393222:DXC393232 EGX393222:EGY393232 EQT393222:EQU393232 FAP393222:FAQ393232 FKL393222:FKM393232 FUH393222:FUI393232 GED393222:GEE393232 GNZ393222:GOA393232 GXV393222:GXW393232 HHR393222:HHS393232 HRN393222:HRO393232 IBJ393222:IBK393232 ILF393222:ILG393232 IVB393222:IVC393232 JEX393222:JEY393232 JOT393222:JOU393232 JYP393222:JYQ393232 KIL393222:KIM393232 KSH393222:KSI393232 LCD393222:LCE393232 LLZ393222:LMA393232 LVV393222:LVW393232 MFR393222:MFS393232 MPN393222:MPO393232 MZJ393222:MZK393232 NJF393222:NJG393232 NTB393222:NTC393232 OCX393222:OCY393232 OMT393222:OMU393232 OWP393222:OWQ393232 PGL393222:PGM393232 PQH393222:PQI393232 QAD393222:QAE393232 QJZ393222:QKA393232 QTV393222:QTW393232 RDR393222:RDS393232 RNN393222:RNO393232 RXJ393222:RXK393232 SHF393222:SHG393232 SRB393222:SRC393232 TAX393222:TAY393232 TKT393222:TKU393232 TUP393222:TUQ393232 UEL393222:UEM393232 UOH393222:UOI393232 UYD393222:UYE393232 VHZ393222:VIA393232 VRV393222:VRW393232 WBR393222:WBS393232 WLN393222:WLO393232 WVJ393222:WVK393232 B458758:C458768 IX458758:IY458768 ST458758:SU458768 ACP458758:ACQ458768 AML458758:AMM458768 AWH458758:AWI458768 BGD458758:BGE458768 BPZ458758:BQA458768 BZV458758:BZW458768 CJR458758:CJS458768 CTN458758:CTO458768 DDJ458758:DDK458768 DNF458758:DNG458768 DXB458758:DXC458768 EGX458758:EGY458768 EQT458758:EQU458768 FAP458758:FAQ458768 FKL458758:FKM458768 FUH458758:FUI458768 GED458758:GEE458768 GNZ458758:GOA458768 GXV458758:GXW458768 HHR458758:HHS458768 HRN458758:HRO458768 IBJ458758:IBK458768 ILF458758:ILG458768 IVB458758:IVC458768 JEX458758:JEY458768 JOT458758:JOU458768 JYP458758:JYQ458768 KIL458758:KIM458768 KSH458758:KSI458768 LCD458758:LCE458768 LLZ458758:LMA458768 LVV458758:LVW458768 MFR458758:MFS458768 MPN458758:MPO458768 MZJ458758:MZK458768 NJF458758:NJG458768 NTB458758:NTC458768 OCX458758:OCY458768 OMT458758:OMU458768 OWP458758:OWQ458768 PGL458758:PGM458768 PQH458758:PQI458768 QAD458758:QAE458768 QJZ458758:QKA458768 QTV458758:QTW458768 RDR458758:RDS458768 RNN458758:RNO458768 RXJ458758:RXK458768 SHF458758:SHG458768 SRB458758:SRC458768 TAX458758:TAY458768 TKT458758:TKU458768 TUP458758:TUQ458768 UEL458758:UEM458768 UOH458758:UOI458768 UYD458758:UYE458768 VHZ458758:VIA458768 VRV458758:VRW458768 WBR458758:WBS458768 WLN458758:WLO458768 WVJ458758:WVK458768 B524294:C524304 IX524294:IY524304 ST524294:SU524304 ACP524294:ACQ524304 AML524294:AMM524304 AWH524294:AWI524304 BGD524294:BGE524304 BPZ524294:BQA524304 BZV524294:BZW524304 CJR524294:CJS524304 CTN524294:CTO524304 DDJ524294:DDK524304 DNF524294:DNG524304 DXB524294:DXC524304 EGX524294:EGY524304 EQT524294:EQU524304 FAP524294:FAQ524304 FKL524294:FKM524304 FUH524294:FUI524304 GED524294:GEE524304 GNZ524294:GOA524304 GXV524294:GXW524304 HHR524294:HHS524304 HRN524294:HRO524304 IBJ524294:IBK524304 ILF524294:ILG524304 IVB524294:IVC524304 JEX524294:JEY524304 JOT524294:JOU524304 JYP524294:JYQ524304 KIL524294:KIM524304 KSH524294:KSI524304 LCD524294:LCE524304 LLZ524294:LMA524304 LVV524294:LVW524304 MFR524294:MFS524304 MPN524294:MPO524304 MZJ524294:MZK524304 NJF524294:NJG524304 NTB524294:NTC524304 OCX524294:OCY524304 OMT524294:OMU524304 OWP524294:OWQ524304 PGL524294:PGM524304 PQH524294:PQI524304 QAD524294:QAE524304 QJZ524294:QKA524304 QTV524294:QTW524304 RDR524294:RDS524304 RNN524294:RNO524304 RXJ524294:RXK524304 SHF524294:SHG524304 SRB524294:SRC524304 TAX524294:TAY524304 TKT524294:TKU524304 TUP524294:TUQ524304 UEL524294:UEM524304 UOH524294:UOI524304 UYD524294:UYE524304 VHZ524294:VIA524304 VRV524294:VRW524304 WBR524294:WBS524304 WLN524294:WLO524304 WVJ524294:WVK524304 B589830:C589840 IX589830:IY589840 ST589830:SU589840 ACP589830:ACQ589840 AML589830:AMM589840 AWH589830:AWI589840 BGD589830:BGE589840 BPZ589830:BQA589840 BZV589830:BZW589840 CJR589830:CJS589840 CTN589830:CTO589840 DDJ589830:DDK589840 DNF589830:DNG589840 DXB589830:DXC589840 EGX589830:EGY589840 EQT589830:EQU589840 FAP589830:FAQ589840 FKL589830:FKM589840 FUH589830:FUI589840 GED589830:GEE589840 GNZ589830:GOA589840 GXV589830:GXW589840 HHR589830:HHS589840 HRN589830:HRO589840 IBJ589830:IBK589840 ILF589830:ILG589840 IVB589830:IVC589840 JEX589830:JEY589840 JOT589830:JOU589840 JYP589830:JYQ589840 KIL589830:KIM589840 KSH589830:KSI589840 LCD589830:LCE589840 LLZ589830:LMA589840 LVV589830:LVW589840 MFR589830:MFS589840 MPN589830:MPO589840 MZJ589830:MZK589840 NJF589830:NJG589840 NTB589830:NTC589840 OCX589830:OCY589840 OMT589830:OMU589840 OWP589830:OWQ589840 PGL589830:PGM589840 PQH589830:PQI589840 QAD589830:QAE589840 QJZ589830:QKA589840 QTV589830:QTW589840 RDR589830:RDS589840 RNN589830:RNO589840 RXJ589830:RXK589840 SHF589830:SHG589840 SRB589830:SRC589840 TAX589830:TAY589840 TKT589830:TKU589840 TUP589830:TUQ589840 UEL589830:UEM589840 UOH589830:UOI589840 UYD589830:UYE589840 VHZ589830:VIA589840 VRV589830:VRW589840 WBR589830:WBS589840 WLN589830:WLO589840 WVJ589830:WVK589840 B655366:C655376 IX655366:IY655376 ST655366:SU655376 ACP655366:ACQ655376 AML655366:AMM655376 AWH655366:AWI655376 BGD655366:BGE655376 BPZ655366:BQA655376 BZV655366:BZW655376 CJR655366:CJS655376 CTN655366:CTO655376 DDJ655366:DDK655376 DNF655366:DNG655376 DXB655366:DXC655376 EGX655366:EGY655376 EQT655366:EQU655376 FAP655366:FAQ655376 FKL655366:FKM655376 FUH655366:FUI655376 GED655366:GEE655376 GNZ655366:GOA655376 GXV655366:GXW655376 HHR655366:HHS655376 HRN655366:HRO655376 IBJ655366:IBK655376 ILF655366:ILG655376 IVB655366:IVC655376 JEX655366:JEY655376 JOT655366:JOU655376 JYP655366:JYQ655376 KIL655366:KIM655376 KSH655366:KSI655376 LCD655366:LCE655376 LLZ655366:LMA655376 LVV655366:LVW655376 MFR655366:MFS655376 MPN655366:MPO655376 MZJ655366:MZK655376 NJF655366:NJG655376 NTB655366:NTC655376 OCX655366:OCY655376 OMT655366:OMU655376 OWP655366:OWQ655376 PGL655366:PGM655376 PQH655366:PQI655376 QAD655366:QAE655376 QJZ655366:QKA655376 QTV655366:QTW655376 RDR655366:RDS655376 RNN655366:RNO655376 RXJ655366:RXK655376 SHF655366:SHG655376 SRB655366:SRC655376 TAX655366:TAY655376 TKT655366:TKU655376 TUP655366:TUQ655376 UEL655366:UEM655376 UOH655366:UOI655376 UYD655366:UYE655376 VHZ655366:VIA655376 VRV655366:VRW655376 WBR655366:WBS655376 WLN655366:WLO655376 WVJ655366:WVK655376 B720902:C720912 IX720902:IY720912 ST720902:SU720912 ACP720902:ACQ720912 AML720902:AMM720912 AWH720902:AWI720912 BGD720902:BGE720912 BPZ720902:BQA720912 BZV720902:BZW720912 CJR720902:CJS720912 CTN720902:CTO720912 DDJ720902:DDK720912 DNF720902:DNG720912 DXB720902:DXC720912 EGX720902:EGY720912 EQT720902:EQU720912 FAP720902:FAQ720912 FKL720902:FKM720912 FUH720902:FUI720912 GED720902:GEE720912 GNZ720902:GOA720912 GXV720902:GXW720912 HHR720902:HHS720912 HRN720902:HRO720912 IBJ720902:IBK720912 ILF720902:ILG720912 IVB720902:IVC720912 JEX720902:JEY720912 JOT720902:JOU720912 JYP720902:JYQ720912 KIL720902:KIM720912 KSH720902:KSI720912 LCD720902:LCE720912 LLZ720902:LMA720912 LVV720902:LVW720912 MFR720902:MFS720912 MPN720902:MPO720912 MZJ720902:MZK720912 NJF720902:NJG720912 NTB720902:NTC720912 OCX720902:OCY720912 OMT720902:OMU720912 OWP720902:OWQ720912 PGL720902:PGM720912 PQH720902:PQI720912 QAD720902:QAE720912 QJZ720902:QKA720912 QTV720902:QTW720912 RDR720902:RDS720912 RNN720902:RNO720912 RXJ720902:RXK720912 SHF720902:SHG720912 SRB720902:SRC720912 TAX720902:TAY720912 TKT720902:TKU720912 TUP720902:TUQ720912 UEL720902:UEM720912 UOH720902:UOI720912 UYD720902:UYE720912 VHZ720902:VIA720912 VRV720902:VRW720912 WBR720902:WBS720912 WLN720902:WLO720912 WVJ720902:WVK720912 B786438:C786448 IX786438:IY786448 ST786438:SU786448 ACP786438:ACQ786448 AML786438:AMM786448 AWH786438:AWI786448 BGD786438:BGE786448 BPZ786438:BQA786448 BZV786438:BZW786448 CJR786438:CJS786448 CTN786438:CTO786448 DDJ786438:DDK786448 DNF786438:DNG786448 DXB786438:DXC786448 EGX786438:EGY786448 EQT786438:EQU786448 FAP786438:FAQ786448 FKL786438:FKM786448 FUH786438:FUI786448 GED786438:GEE786448 GNZ786438:GOA786448 GXV786438:GXW786448 HHR786438:HHS786448 HRN786438:HRO786448 IBJ786438:IBK786448 ILF786438:ILG786448 IVB786438:IVC786448 JEX786438:JEY786448 JOT786438:JOU786448 JYP786438:JYQ786448 KIL786438:KIM786448 KSH786438:KSI786448 LCD786438:LCE786448 LLZ786438:LMA786448 LVV786438:LVW786448 MFR786438:MFS786448 MPN786438:MPO786448 MZJ786438:MZK786448 NJF786438:NJG786448 NTB786438:NTC786448 OCX786438:OCY786448 OMT786438:OMU786448 OWP786438:OWQ786448 PGL786438:PGM786448 PQH786438:PQI786448 QAD786438:QAE786448 QJZ786438:QKA786448 QTV786438:QTW786448 RDR786438:RDS786448 RNN786438:RNO786448 RXJ786438:RXK786448 SHF786438:SHG786448 SRB786438:SRC786448 TAX786438:TAY786448 TKT786438:TKU786448 TUP786438:TUQ786448 UEL786438:UEM786448 UOH786438:UOI786448 UYD786438:UYE786448 VHZ786438:VIA786448 VRV786438:VRW786448 WBR786438:WBS786448 WLN786438:WLO786448 WVJ786438:WVK786448 B851974:C851984 IX851974:IY851984 ST851974:SU851984 ACP851974:ACQ851984 AML851974:AMM851984 AWH851974:AWI851984 BGD851974:BGE851984 BPZ851974:BQA851984 BZV851974:BZW851984 CJR851974:CJS851984 CTN851974:CTO851984 DDJ851974:DDK851984 DNF851974:DNG851984 DXB851974:DXC851984 EGX851974:EGY851984 EQT851974:EQU851984 FAP851974:FAQ851984 FKL851974:FKM851984 FUH851974:FUI851984 GED851974:GEE851984 GNZ851974:GOA851984 GXV851974:GXW851984 HHR851974:HHS851984 HRN851974:HRO851984 IBJ851974:IBK851984 ILF851974:ILG851984 IVB851974:IVC851984 JEX851974:JEY851984 JOT851974:JOU851984 JYP851974:JYQ851984 KIL851974:KIM851984 KSH851974:KSI851984 LCD851974:LCE851984 LLZ851974:LMA851984 LVV851974:LVW851984 MFR851974:MFS851984 MPN851974:MPO851984 MZJ851974:MZK851984 NJF851974:NJG851984 NTB851974:NTC851984 OCX851974:OCY851984 OMT851974:OMU851984 OWP851974:OWQ851984 PGL851974:PGM851984 PQH851974:PQI851984 QAD851974:QAE851984 QJZ851974:QKA851984 QTV851974:QTW851984 RDR851974:RDS851984 RNN851974:RNO851984 RXJ851974:RXK851984 SHF851974:SHG851984 SRB851974:SRC851984 TAX851974:TAY851984 TKT851974:TKU851984 TUP851974:TUQ851984 UEL851974:UEM851984 UOH851974:UOI851984 UYD851974:UYE851984 VHZ851974:VIA851984 VRV851974:VRW851984 WBR851974:WBS851984 WLN851974:WLO851984 WVJ851974:WVK851984 B917510:C917520 IX917510:IY917520 ST917510:SU917520 ACP917510:ACQ917520 AML917510:AMM917520 AWH917510:AWI917520 BGD917510:BGE917520 BPZ917510:BQA917520 BZV917510:BZW917520 CJR917510:CJS917520 CTN917510:CTO917520 DDJ917510:DDK917520 DNF917510:DNG917520 DXB917510:DXC917520 EGX917510:EGY917520 EQT917510:EQU917520 FAP917510:FAQ917520 FKL917510:FKM917520 FUH917510:FUI917520 GED917510:GEE917520 GNZ917510:GOA917520 GXV917510:GXW917520 HHR917510:HHS917520 HRN917510:HRO917520 IBJ917510:IBK917520 ILF917510:ILG917520 IVB917510:IVC917520 JEX917510:JEY917520 JOT917510:JOU917520 JYP917510:JYQ917520 KIL917510:KIM917520 KSH917510:KSI917520 LCD917510:LCE917520 LLZ917510:LMA917520 LVV917510:LVW917520 MFR917510:MFS917520 MPN917510:MPO917520 MZJ917510:MZK917520 NJF917510:NJG917520 NTB917510:NTC917520 OCX917510:OCY917520 OMT917510:OMU917520 OWP917510:OWQ917520 PGL917510:PGM917520 PQH917510:PQI917520 QAD917510:QAE917520 QJZ917510:QKA917520 QTV917510:QTW917520 RDR917510:RDS917520 RNN917510:RNO917520 RXJ917510:RXK917520 SHF917510:SHG917520 SRB917510:SRC917520 TAX917510:TAY917520 TKT917510:TKU917520 TUP917510:TUQ917520 UEL917510:UEM917520 UOH917510:UOI917520 UYD917510:UYE917520 VHZ917510:VIA917520 VRV917510:VRW917520 WBR917510:WBS917520 WLN917510:WLO917520 WVJ917510:WVK917520 B983046:C983056 IX983046:IY983056 ST983046:SU983056 ACP983046:ACQ983056 AML983046:AMM983056 AWH983046:AWI983056 BGD983046:BGE983056 BPZ983046:BQA983056 BZV983046:BZW983056 CJR983046:CJS983056 CTN983046:CTO983056 DDJ983046:DDK983056 DNF983046:DNG983056 DXB983046:DXC983056 EGX983046:EGY983056 EQT983046:EQU983056 FAP983046:FAQ983056 FKL983046:FKM983056 FUH983046:FUI983056 GED983046:GEE983056 GNZ983046:GOA983056 GXV983046:GXW983056 HHR983046:HHS983056 HRN983046:HRO983056 IBJ983046:IBK983056 ILF983046:ILG983056 IVB983046:IVC983056 JEX983046:JEY983056 JOT983046:JOU983056 JYP983046:JYQ983056 KIL983046:KIM983056 KSH983046:KSI983056 LCD983046:LCE983056 LLZ983046:LMA983056 LVV983046:LVW983056 MFR983046:MFS983056 MPN983046:MPO983056 MZJ983046:MZK983056 NJF983046:NJG983056 NTB983046:NTC983056 OCX983046:OCY983056 OMT983046:OMU983056 OWP983046:OWQ983056 PGL983046:PGM983056 PQH983046:PQI983056 QAD983046:QAE983056 QJZ983046:QKA983056 QTV983046:QTW983056 RDR983046:RDS983056 RNN983046:RNO983056 RXJ983046:RXK983056 SHF983046:SHG983056 SRB983046:SRC983056 TAX983046:TAY983056 TKT983046:TKU983056 TUP983046:TUQ983056 UEL983046:UEM983056 UOH983046:UOI983056 UYD983046:UYE983056 VHZ983046:VIA983056 VRV983046:VRW983056 WBR983046:WBS983056 WLN983046:WLO983056 WVJ983046:WVK983056" xr:uid="{00000000-0002-0000-0000-000000000000}">
      <formula1>$J$6:$J$23</formula1>
    </dataValidation>
  </dataValidations>
  <pageMargins left="1.0236220472440944" right="0.19685039370078741" top="0.94488188976377963" bottom="0.23622047244094491" header="0.51181102362204722" footer="0.1968503937007874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6"/>
  <sheetViews>
    <sheetView view="pageBreakPreview" zoomScale="60" zoomScaleNormal="100" workbookViewId="0">
      <selection activeCell="K28" sqref="K28"/>
    </sheetView>
  </sheetViews>
  <sheetFormatPr defaultRowHeight="13.5" x14ac:dyDescent="0.15"/>
  <cols>
    <col min="1" max="2" width="8.875" style="54"/>
    <col min="3" max="3" width="9.5" style="54" bestFit="1" customWidth="1"/>
    <col min="4" max="4" width="9.125" style="54" bestFit="1" customWidth="1"/>
    <col min="5" max="9" width="8.875" style="54"/>
    <col min="10" max="10" width="20.75" style="54" customWidth="1"/>
    <col min="11" max="11" width="11" style="54" customWidth="1"/>
    <col min="12" max="12" width="11.75" style="54" customWidth="1"/>
    <col min="13" max="13" width="6.125" style="54" customWidth="1"/>
    <col min="14" max="15" width="14.5" style="54" customWidth="1"/>
    <col min="16" max="258" width="8.875" style="54"/>
    <col min="259" max="259" width="9.5" style="54" bestFit="1" customWidth="1"/>
    <col min="260" max="260" width="9.125" style="54" bestFit="1" customWidth="1"/>
    <col min="261" max="265" width="8.875" style="54"/>
    <col min="266" max="266" width="20.75" style="54" customWidth="1"/>
    <col min="267" max="267" width="11" style="54" customWidth="1"/>
    <col min="268" max="268" width="11.75" style="54" customWidth="1"/>
    <col min="269" max="269" width="6.125" style="54" customWidth="1"/>
    <col min="270" max="271" width="14.5" style="54" customWidth="1"/>
    <col min="272" max="514" width="8.875" style="54"/>
    <col min="515" max="515" width="9.5" style="54" bestFit="1" customWidth="1"/>
    <col min="516" max="516" width="9.125" style="54" bestFit="1" customWidth="1"/>
    <col min="517" max="521" width="8.875" style="54"/>
    <col min="522" max="522" width="20.75" style="54" customWidth="1"/>
    <col min="523" max="523" width="11" style="54" customWidth="1"/>
    <col min="524" max="524" width="11.75" style="54" customWidth="1"/>
    <col min="525" max="525" width="6.125" style="54" customWidth="1"/>
    <col min="526" max="527" width="14.5" style="54" customWidth="1"/>
    <col min="528" max="770" width="8.875" style="54"/>
    <col min="771" max="771" width="9.5" style="54" bestFit="1" customWidth="1"/>
    <col min="772" max="772" width="9.125" style="54" bestFit="1" customWidth="1"/>
    <col min="773" max="777" width="8.875" style="54"/>
    <col min="778" max="778" width="20.75" style="54" customWidth="1"/>
    <col min="779" max="779" width="11" style="54" customWidth="1"/>
    <col min="780" max="780" width="11.75" style="54" customWidth="1"/>
    <col min="781" max="781" width="6.125" style="54" customWidth="1"/>
    <col min="782" max="783" width="14.5" style="54" customWidth="1"/>
    <col min="784" max="1026" width="8.875" style="54"/>
    <col min="1027" max="1027" width="9.5" style="54" bestFit="1" customWidth="1"/>
    <col min="1028" max="1028" width="9.125" style="54" bestFit="1" customWidth="1"/>
    <col min="1029" max="1033" width="8.875" style="54"/>
    <col min="1034" max="1034" width="20.75" style="54" customWidth="1"/>
    <col min="1035" max="1035" width="11" style="54" customWidth="1"/>
    <col min="1036" max="1036" width="11.75" style="54" customWidth="1"/>
    <col min="1037" max="1037" width="6.125" style="54" customWidth="1"/>
    <col min="1038" max="1039" width="14.5" style="54" customWidth="1"/>
    <col min="1040" max="1282" width="8.875" style="54"/>
    <col min="1283" max="1283" width="9.5" style="54" bestFit="1" customWidth="1"/>
    <col min="1284" max="1284" width="9.125" style="54" bestFit="1" customWidth="1"/>
    <col min="1285" max="1289" width="8.875" style="54"/>
    <col min="1290" max="1290" width="20.75" style="54" customWidth="1"/>
    <col min="1291" max="1291" width="11" style="54" customWidth="1"/>
    <col min="1292" max="1292" width="11.75" style="54" customWidth="1"/>
    <col min="1293" max="1293" width="6.125" style="54" customWidth="1"/>
    <col min="1294" max="1295" width="14.5" style="54" customWidth="1"/>
    <col min="1296" max="1538" width="8.875" style="54"/>
    <col min="1539" max="1539" width="9.5" style="54" bestFit="1" customWidth="1"/>
    <col min="1540" max="1540" width="9.125" style="54" bestFit="1" customWidth="1"/>
    <col min="1541" max="1545" width="8.875" style="54"/>
    <col min="1546" max="1546" width="20.75" style="54" customWidth="1"/>
    <col min="1547" max="1547" width="11" style="54" customWidth="1"/>
    <col min="1548" max="1548" width="11.75" style="54" customWidth="1"/>
    <col min="1549" max="1549" width="6.125" style="54" customWidth="1"/>
    <col min="1550" max="1551" width="14.5" style="54" customWidth="1"/>
    <col min="1552" max="1794" width="8.875" style="54"/>
    <col min="1795" max="1795" width="9.5" style="54" bestFit="1" customWidth="1"/>
    <col min="1796" max="1796" width="9.125" style="54" bestFit="1" customWidth="1"/>
    <col min="1797" max="1801" width="8.875" style="54"/>
    <col min="1802" max="1802" width="20.75" style="54" customWidth="1"/>
    <col min="1803" max="1803" width="11" style="54" customWidth="1"/>
    <col min="1804" max="1804" width="11.75" style="54" customWidth="1"/>
    <col min="1805" max="1805" width="6.125" style="54" customWidth="1"/>
    <col min="1806" max="1807" width="14.5" style="54" customWidth="1"/>
    <col min="1808" max="2050" width="8.875" style="54"/>
    <col min="2051" max="2051" width="9.5" style="54" bestFit="1" customWidth="1"/>
    <col min="2052" max="2052" width="9.125" style="54" bestFit="1" customWidth="1"/>
    <col min="2053" max="2057" width="8.875" style="54"/>
    <col min="2058" max="2058" width="20.75" style="54" customWidth="1"/>
    <col min="2059" max="2059" width="11" style="54" customWidth="1"/>
    <col min="2060" max="2060" width="11.75" style="54" customWidth="1"/>
    <col min="2061" max="2061" width="6.125" style="54" customWidth="1"/>
    <col min="2062" max="2063" width="14.5" style="54" customWidth="1"/>
    <col min="2064" max="2306" width="8.875" style="54"/>
    <col min="2307" max="2307" width="9.5" style="54" bestFit="1" customWidth="1"/>
    <col min="2308" max="2308" width="9.125" style="54" bestFit="1" customWidth="1"/>
    <col min="2309" max="2313" width="8.875" style="54"/>
    <col min="2314" max="2314" width="20.75" style="54" customWidth="1"/>
    <col min="2315" max="2315" width="11" style="54" customWidth="1"/>
    <col min="2316" max="2316" width="11.75" style="54" customWidth="1"/>
    <col min="2317" max="2317" width="6.125" style="54" customWidth="1"/>
    <col min="2318" max="2319" width="14.5" style="54" customWidth="1"/>
    <col min="2320" max="2562" width="8.875" style="54"/>
    <col min="2563" max="2563" width="9.5" style="54" bestFit="1" customWidth="1"/>
    <col min="2564" max="2564" width="9.125" style="54" bestFit="1" customWidth="1"/>
    <col min="2565" max="2569" width="8.875" style="54"/>
    <col min="2570" max="2570" width="20.75" style="54" customWidth="1"/>
    <col min="2571" max="2571" width="11" style="54" customWidth="1"/>
    <col min="2572" max="2572" width="11.75" style="54" customWidth="1"/>
    <col min="2573" max="2573" width="6.125" style="54" customWidth="1"/>
    <col min="2574" max="2575" width="14.5" style="54" customWidth="1"/>
    <col min="2576" max="2818" width="8.875" style="54"/>
    <col min="2819" max="2819" width="9.5" style="54" bestFit="1" customWidth="1"/>
    <col min="2820" max="2820" width="9.125" style="54" bestFit="1" customWidth="1"/>
    <col min="2821" max="2825" width="8.875" style="54"/>
    <col min="2826" max="2826" width="20.75" style="54" customWidth="1"/>
    <col min="2827" max="2827" width="11" style="54" customWidth="1"/>
    <col min="2828" max="2828" width="11.75" style="54" customWidth="1"/>
    <col min="2829" max="2829" width="6.125" style="54" customWidth="1"/>
    <col min="2830" max="2831" width="14.5" style="54" customWidth="1"/>
    <col min="2832" max="3074" width="8.875" style="54"/>
    <col min="3075" max="3075" width="9.5" style="54" bestFit="1" customWidth="1"/>
    <col min="3076" max="3076" width="9.125" style="54" bestFit="1" customWidth="1"/>
    <col min="3077" max="3081" width="8.875" style="54"/>
    <col min="3082" max="3082" width="20.75" style="54" customWidth="1"/>
    <col min="3083" max="3083" width="11" style="54" customWidth="1"/>
    <col min="3084" max="3084" width="11.75" style="54" customWidth="1"/>
    <col min="3085" max="3085" width="6.125" style="54" customWidth="1"/>
    <col min="3086" max="3087" width="14.5" style="54" customWidth="1"/>
    <col min="3088" max="3330" width="8.875" style="54"/>
    <col min="3331" max="3331" width="9.5" style="54" bestFit="1" customWidth="1"/>
    <col min="3332" max="3332" width="9.125" style="54" bestFit="1" customWidth="1"/>
    <col min="3333" max="3337" width="8.875" style="54"/>
    <col min="3338" max="3338" width="20.75" style="54" customWidth="1"/>
    <col min="3339" max="3339" width="11" style="54" customWidth="1"/>
    <col min="3340" max="3340" width="11.75" style="54" customWidth="1"/>
    <col min="3341" max="3341" width="6.125" style="54" customWidth="1"/>
    <col min="3342" max="3343" width="14.5" style="54" customWidth="1"/>
    <col min="3344" max="3586" width="8.875" style="54"/>
    <col min="3587" max="3587" width="9.5" style="54" bestFit="1" customWidth="1"/>
    <col min="3588" max="3588" width="9.125" style="54" bestFit="1" customWidth="1"/>
    <col min="3589" max="3593" width="8.875" style="54"/>
    <col min="3594" max="3594" width="20.75" style="54" customWidth="1"/>
    <col min="3595" max="3595" width="11" style="54" customWidth="1"/>
    <col min="3596" max="3596" width="11.75" style="54" customWidth="1"/>
    <col min="3597" max="3597" width="6.125" style="54" customWidth="1"/>
    <col min="3598" max="3599" width="14.5" style="54" customWidth="1"/>
    <col min="3600" max="3842" width="8.875" style="54"/>
    <col min="3843" max="3843" width="9.5" style="54" bestFit="1" customWidth="1"/>
    <col min="3844" max="3844" width="9.125" style="54" bestFit="1" customWidth="1"/>
    <col min="3845" max="3849" width="8.875" style="54"/>
    <col min="3850" max="3850" width="20.75" style="54" customWidth="1"/>
    <col min="3851" max="3851" width="11" style="54" customWidth="1"/>
    <col min="3852" max="3852" width="11.75" style="54" customWidth="1"/>
    <col min="3853" max="3853" width="6.125" style="54" customWidth="1"/>
    <col min="3854" max="3855" width="14.5" style="54" customWidth="1"/>
    <col min="3856" max="4098" width="8.875" style="54"/>
    <col min="4099" max="4099" width="9.5" style="54" bestFit="1" customWidth="1"/>
    <col min="4100" max="4100" width="9.125" style="54" bestFit="1" customWidth="1"/>
    <col min="4101" max="4105" width="8.875" style="54"/>
    <col min="4106" max="4106" width="20.75" style="54" customWidth="1"/>
    <col min="4107" max="4107" width="11" style="54" customWidth="1"/>
    <col min="4108" max="4108" width="11.75" style="54" customWidth="1"/>
    <col min="4109" max="4109" width="6.125" style="54" customWidth="1"/>
    <col min="4110" max="4111" width="14.5" style="54" customWidth="1"/>
    <col min="4112" max="4354" width="8.875" style="54"/>
    <col min="4355" max="4355" width="9.5" style="54" bestFit="1" customWidth="1"/>
    <col min="4356" max="4356" width="9.125" style="54" bestFit="1" customWidth="1"/>
    <col min="4357" max="4361" width="8.875" style="54"/>
    <col min="4362" max="4362" width="20.75" style="54" customWidth="1"/>
    <col min="4363" max="4363" width="11" style="54" customWidth="1"/>
    <col min="4364" max="4364" width="11.75" style="54" customWidth="1"/>
    <col min="4365" max="4365" width="6.125" style="54" customWidth="1"/>
    <col min="4366" max="4367" width="14.5" style="54" customWidth="1"/>
    <col min="4368" max="4610" width="8.875" style="54"/>
    <col min="4611" max="4611" width="9.5" style="54" bestFit="1" customWidth="1"/>
    <col min="4612" max="4612" width="9.125" style="54" bestFit="1" customWidth="1"/>
    <col min="4613" max="4617" width="8.875" style="54"/>
    <col min="4618" max="4618" width="20.75" style="54" customWidth="1"/>
    <col min="4619" max="4619" width="11" style="54" customWidth="1"/>
    <col min="4620" max="4620" width="11.75" style="54" customWidth="1"/>
    <col min="4621" max="4621" width="6.125" style="54" customWidth="1"/>
    <col min="4622" max="4623" width="14.5" style="54" customWidth="1"/>
    <col min="4624" max="4866" width="8.875" style="54"/>
    <col min="4867" max="4867" width="9.5" style="54" bestFit="1" customWidth="1"/>
    <col min="4868" max="4868" width="9.125" style="54" bestFit="1" customWidth="1"/>
    <col min="4869" max="4873" width="8.875" style="54"/>
    <col min="4874" max="4874" width="20.75" style="54" customWidth="1"/>
    <col min="4875" max="4875" width="11" style="54" customWidth="1"/>
    <col min="4876" max="4876" width="11.75" style="54" customWidth="1"/>
    <col min="4877" max="4877" width="6.125" style="54" customWidth="1"/>
    <col min="4878" max="4879" width="14.5" style="54" customWidth="1"/>
    <col min="4880" max="5122" width="8.875" style="54"/>
    <col min="5123" max="5123" width="9.5" style="54" bestFit="1" customWidth="1"/>
    <col min="5124" max="5124" width="9.125" style="54" bestFit="1" customWidth="1"/>
    <col min="5125" max="5129" width="8.875" style="54"/>
    <col min="5130" max="5130" width="20.75" style="54" customWidth="1"/>
    <col min="5131" max="5131" width="11" style="54" customWidth="1"/>
    <col min="5132" max="5132" width="11.75" style="54" customWidth="1"/>
    <col min="5133" max="5133" width="6.125" style="54" customWidth="1"/>
    <col min="5134" max="5135" width="14.5" style="54" customWidth="1"/>
    <col min="5136" max="5378" width="8.875" style="54"/>
    <col min="5379" max="5379" width="9.5" style="54" bestFit="1" customWidth="1"/>
    <col min="5380" max="5380" width="9.125" style="54" bestFit="1" customWidth="1"/>
    <col min="5381" max="5385" width="8.875" style="54"/>
    <col min="5386" max="5386" width="20.75" style="54" customWidth="1"/>
    <col min="5387" max="5387" width="11" style="54" customWidth="1"/>
    <col min="5388" max="5388" width="11.75" style="54" customWidth="1"/>
    <col min="5389" max="5389" width="6.125" style="54" customWidth="1"/>
    <col min="5390" max="5391" width="14.5" style="54" customWidth="1"/>
    <col min="5392" max="5634" width="8.875" style="54"/>
    <col min="5635" max="5635" width="9.5" style="54" bestFit="1" customWidth="1"/>
    <col min="5636" max="5636" width="9.125" style="54" bestFit="1" customWidth="1"/>
    <col min="5637" max="5641" width="8.875" style="54"/>
    <col min="5642" max="5642" width="20.75" style="54" customWidth="1"/>
    <col min="5643" max="5643" width="11" style="54" customWidth="1"/>
    <col min="5644" max="5644" width="11.75" style="54" customWidth="1"/>
    <col min="5645" max="5645" width="6.125" style="54" customWidth="1"/>
    <col min="5646" max="5647" width="14.5" style="54" customWidth="1"/>
    <col min="5648" max="5890" width="8.875" style="54"/>
    <col min="5891" max="5891" width="9.5" style="54" bestFit="1" customWidth="1"/>
    <col min="5892" max="5892" width="9.125" style="54" bestFit="1" customWidth="1"/>
    <col min="5893" max="5897" width="8.875" style="54"/>
    <col min="5898" max="5898" width="20.75" style="54" customWidth="1"/>
    <col min="5899" max="5899" width="11" style="54" customWidth="1"/>
    <col min="5900" max="5900" width="11.75" style="54" customWidth="1"/>
    <col min="5901" max="5901" width="6.125" style="54" customWidth="1"/>
    <col min="5902" max="5903" width="14.5" style="54" customWidth="1"/>
    <col min="5904" max="6146" width="8.875" style="54"/>
    <col min="6147" max="6147" width="9.5" style="54" bestFit="1" customWidth="1"/>
    <col min="6148" max="6148" width="9.125" style="54" bestFit="1" customWidth="1"/>
    <col min="6149" max="6153" width="8.875" style="54"/>
    <col min="6154" max="6154" width="20.75" style="54" customWidth="1"/>
    <col min="6155" max="6155" width="11" style="54" customWidth="1"/>
    <col min="6156" max="6156" width="11.75" style="54" customWidth="1"/>
    <col min="6157" max="6157" width="6.125" style="54" customWidth="1"/>
    <col min="6158" max="6159" width="14.5" style="54" customWidth="1"/>
    <col min="6160" max="6402" width="8.875" style="54"/>
    <col min="6403" max="6403" width="9.5" style="54" bestFit="1" customWidth="1"/>
    <col min="6404" max="6404" width="9.125" style="54" bestFit="1" customWidth="1"/>
    <col min="6405" max="6409" width="8.875" style="54"/>
    <col min="6410" max="6410" width="20.75" style="54" customWidth="1"/>
    <col min="6411" max="6411" width="11" style="54" customWidth="1"/>
    <col min="6412" max="6412" width="11.75" style="54" customWidth="1"/>
    <col min="6413" max="6413" width="6.125" style="54" customWidth="1"/>
    <col min="6414" max="6415" width="14.5" style="54" customWidth="1"/>
    <col min="6416" max="6658" width="8.875" style="54"/>
    <col min="6659" max="6659" width="9.5" style="54" bestFit="1" customWidth="1"/>
    <col min="6660" max="6660" width="9.125" style="54" bestFit="1" customWidth="1"/>
    <col min="6661" max="6665" width="8.875" style="54"/>
    <col min="6666" max="6666" width="20.75" style="54" customWidth="1"/>
    <col min="6667" max="6667" width="11" style="54" customWidth="1"/>
    <col min="6668" max="6668" width="11.75" style="54" customWidth="1"/>
    <col min="6669" max="6669" width="6.125" style="54" customWidth="1"/>
    <col min="6670" max="6671" width="14.5" style="54" customWidth="1"/>
    <col min="6672" max="6914" width="8.875" style="54"/>
    <col min="6915" max="6915" width="9.5" style="54" bestFit="1" customWidth="1"/>
    <col min="6916" max="6916" width="9.125" style="54" bestFit="1" customWidth="1"/>
    <col min="6917" max="6921" width="8.875" style="54"/>
    <col min="6922" max="6922" width="20.75" style="54" customWidth="1"/>
    <col min="6923" max="6923" width="11" style="54" customWidth="1"/>
    <col min="6924" max="6924" width="11.75" style="54" customWidth="1"/>
    <col min="6925" max="6925" width="6.125" style="54" customWidth="1"/>
    <col min="6926" max="6927" width="14.5" style="54" customWidth="1"/>
    <col min="6928" max="7170" width="8.875" style="54"/>
    <col min="7171" max="7171" width="9.5" style="54" bestFit="1" customWidth="1"/>
    <col min="7172" max="7172" width="9.125" style="54" bestFit="1" customWidth="1"/>
    <col min="7173" max="7177" width="8.875" style="54"/>
    <col min="7178" max="7178" width="20.75" style="54" customWidth="1"/>
    <col min="7179" max="7179" width="11" style="54" customWidth="1"/>
    <col min="7180" max="7180" width="11.75" style="54" customWidth="1"/>
    <col min="7181" max="7181" width="6.125" style="54" customWidth="1"/>
    <col min="7182" max="7183" width="14.5" style="54" customWidth="1"/>
    <col min="7184" max="7426" width="8.875" style="54"/>
    <col min="7427" max="7427" width="9.5" style="54" bestFit="1" customWidth="1"/>
    <col min="7428" max="7428" width="9.125" style="54" bestFit="1" customWidth="1"/>
    <col min="7429" max="7433" width="8.875" style="54"/>
    <col min="7434" max="7434" width="20.75" style="54" customWidth="1"/>
    <col min="7435" max="7435" width="11" style="54" customWidth="1"/>
    <col min="7436" max="7436" width="11.75" style="54" customWidth="1"/>
    <col min="7437" max="7437" width="6.125" style="54" customWidth="1"/>
    <col min="7438" max="7439" width="14.5" style="54" customWidth="1"/>
    <col min="7440" max="7682" width="8.875" style="54"/>
    <col min="7683" max="7683" width="9.5" style="54" bestFit="1" customWidth="1"/>
    <col min="7684" max="7684" width="9.125" style="54" bestFit="1" customWidth="1"/>
    <col min="7685" max="7689" width="8.875" style="54"/>
    <col min="7690" max="7690" width="20.75" style="54" customWidth="1"/>
    <col min="7691" max="7691" width="11" style="54" customWidth="1"/>
    <col min="7692" max="7692" width="11.75" style="54" customWidth="1"/>
    <col min="7693" max="7693" width="6.125" style="54" customWidth="1"/>
    <col min="7694" max="7695" width="14.5" style="54" customWidth="1"/>
    <col min="7696" max="7938" width="8.875" style="54"/>
    <col min="7939" max="7939" width="9.5" style="54" bestFit="1" customWidth="1"/>
    <col min="7940" max="7940" width="9.125" style="54" bestFit="1" customWidth="1"/>
    <col min="7941" max="7945" width="8.875" style="54"/>
    <col min="7946" max="7946" width="20.75" style="54" customWidth="1"/>
    <col min="7947" max="7947" width="11" style="54" customWidth="1"/>
    <col min="7948" max="7948" width="11.75" style="54" customWidth="1"/>
    <col min="7949" max="7949" width="6.125" style="54" customWidth="1"/>
    <col min="7950" max="7951" width="14.5" style="54" customWidth="1"/>
    <col min="7952" max="8194" width="8.875" style="54"/>
    <col min="8195" max="8195" width="9.5" style="54" bestFit="1" customWidth="1"/>
    <col min="8196" max="8196" width="9.125" style="54" bestFit="1" customWidth="1"/>
    <col min="8197" max="8201" width="8.875" style="54"/>
    <col min="8202" max="8202" width="20.75" style="54" customWidth="1"/>
    <col min="8203" max="8203" width="11" style="54" customWidth="1"/>
    <col min="8204" max="8204" width="11.75" style="54" customWidth="1"/>
    <col min="8205" max="8205" width="6.125" style="54" customWidth="1"/>
    <col min="8206" max="8207" width="14.5" style="54" customWidth="1"/>
    <col min="8208" max="8450" width="8.875" style="54"/>
    <col min="8451" max="8451" width="9.5" style="54" bestFit="1" customWidth="1"/>
    <col min="8452" max="8452" width="9.125" style="54" bestFit="1" customWidth="1"/>
    <col min="8453" max="8457" width="8.875" style="54"/>
    <col min="8458" max="8458" width="20.75" style="54" customWidth="1"/>
    <col min="8459" max="8459" width="11" style="54" customWidth="1"/>
    <col min="8460" max="8460" width="11.75" style="54" customWidth="1"/>
    <col min="8461" max="8461" width="6.125" style="54" customWidth="1"/>
    <col min="8462" max="8463" width="14.5" style="54" customWidth="1"/>
    <col min="8464" max="8706" width="8.875" style="54"/>
    <col min="8707" max="8707" width="9.5" style="54" bestFit="1" customWidth="1"/>
    <col min="8708" max="8708" width="9.125" style="54" bestFit="1" customWidth="1"/>
    <col min="8709" max="8713" width="8.875" style="54"/>
    <col min="8714" max="8714" width="20.75" style="54" customWidth="1"/>
    <col min="8715" max="8715" width="11" style="54" customWidth="1"/>
    <col min="8716" max="8716" width="11.75" style="54" customWidth="1"/>
    <col min="8717" max="8717" width="6.125" style="54" customWidth="1"/>
    <col min="8718" max="8719" width="14.5" style="54" customWidth="1"/>
    <col min="8720" max="8962" width="8.875" style="54"/>
    <col min="8963" max="8963" width="9.5" style="54" bestFit="1" customWidth="1"/>
    <col min="8964" max="8964" width="9.125" style="54" bestFit="1" customWidth="1"/>
    <col min="8965" max="8969" width="8.875" style="54"/>
    <col min="8970" max="8970" width="20.75" style="54" customWidth="1"/>
    <col min="8971" max="8971" width="11" style="54" customWidth="1"/>
    <col min="8972" max="8972" width="11.75" style="54" customWidth="1"/>
    <col min="8973" max="8973" width="6.125" style="54" customWidth="1"/>
    <col min="8974" max="8975" width="14.5" style="54" customWidth="1"/>
    <col min="8976" max="9218" width="8.875" style="54"/>
    <col min="9219" max="9219" width="9.5" style="54" bestFit="1" customWidth="1"/>
    <col min="9220" max="9220" width="9.125" style="54" bestFit="1" customWidth="1"/>
    <col min="9221" max="9225" width="8.875" style="54"/>
    <col min="9226" max="9226" width="20.75" style="54" customWidth="1"/>
    <col min="9227" max="9227" width="11" style="54" customWidth="1"/>
    <col min="9228" max="9228" width="11.75" style="54" customWidth="1"/>
    <col min="9229" max="9229" width="6.125" style="54" customWidth="1"/>
    <col min="9230" max="9231" width="14.5" style="54" customWidth="1"/>
    <col min="9232" max="9474" width="8.875" style="54"/>
    <col min="9475" max="9475" width="9.5" style="54" bestFit="1" customWidth="1"/>
    <col min="9476" max="9476" width="9.125" style="54" bestFit="1" customWidth="1"/>
    <col min="9477" max="9481" width="8.875" style="54"/>
    <col min="9482" max="9482" width="20.75" style="54" customWidth="1"/>
    <col min="9483" max="9483" width="11" style="54" customWidth="1"/>
    <col min="9484" max="9484" width="11.75" style="54" customWidth="1"/>
    <col min="9485" max="9485" width="6.125" style="54" customWidth="1"/>
    <col min="9486" max="9487" width="14.5" style="54" customWidth="1"/>
    <col min="9488" max="9730" width="8.875" style="54"/>
    <col min="9731" max="9731" width="9.5" style="54" bestFit="1" customWidth="1"/>
    <col min="9732" max="9732" width="9.125" style="54" bestFit="1" customWidth="1"/>
    <col min="9733" max="9737" width="8.875" style="54"/>
    <col min="9738" max="9738" width="20.75" style="54" customWidth="1"/>
    <col min="9739" max="9739" width="11" style="54" customWidth="1"/>
    <col min="9740" max="9740" width="11.75" style="54" customWidth="1"/>
    <col min="9741" max="9741" width="6.125" style="54" customWidth="1"/>
    <col min="9742" max="9743" width="14.5" style="54" customWidth="1"/>
    <col min="9744" max="9986" width="8.875" style="54"/>
    <col min="9987" max="9987" width="9.5" style="54" bestFit="1" customWidth="1"/>
    <col min="9988" max="9988" width="9.125" style="54" bestFit="1" customWidth="1"/>
    <col min="9989" max="9993" width="8.875" style="54"/>
    <col min="9994" max="9994" width="20.75" style="54" customWidth="1"/>
    <col min="9995" max="9995" width="11" style="54" customWidth="1"/>
    <col min="9996" max="9996" width="11.75" style="54" customWidth="1"/>
    <col min="9997" max="9997" width="6.125" style="54" customWidth="1"/>
    <col min="9998" max="9999" width="14.5" style="54" customWidth="1"/>
    <col min="10000" max="10242" width="8.875" style="54"/>
    <col min="10243" max="10243" width="9.5" style="54" bestFit="1" customWidth="1"/>
    <col min="10244" max="10244" width="9.125" style="54" bestFit="1" customWidth="1"/>
    <col min="10245" max="10249" width="8.875" style="54"/>
    <col min="10250" max="10250" width="20.75" style="54" customWidth="1"/>
    <col min="10251" max="10251" width="11" style="54" customWidth="1"/>
    <col min="10252" max="10252" width="11.75" style="54" customWidth="1"/>
    <col min="10253" max="10253" width="6.125" style="54" customWidth="1"/>
    <col min="10254" max="10255" width="14.5" style="54" customWidth="1"/>
    <col min="10256" max="10498" width="8.875" style="54"/>
    <col min="10499" max="10499" width="9.5" style="54" bestFit="1" customWidth="1"/>
    <col min="10500" max="10500" width="9.125" style="54" bestFit="1" customWidth="1"/>
    <col min="10501" max="10505" width="8.875" style="54"/>
    <col min="10506" max="10506" width="20.75" style="54" customWidth="1"/>
    <col min="10507" max="10507" width="11" style="54" customWidth="1"/>
    <col min="10508" max="10508" width="11.75" style="54" customWidth="1"/>
    <col min="10509" max="10509" width="6.125" style="54" customWidth="1"/>
    <col min="10510" max="10511" width="14.5" style="54" customWidth="1"/>
    <col min="10512" max="10754" width="8.875" style="54"/>
    <col min="10755" max="10755" width="9.5" style="54" bestFit="1" customWidth="1"/>
    <col min="10756" max="10756" width="9.125" style="54" bestFit="1" customWidth="1"/>
    <col min="10757" max="10761" width="8.875" style="54"/>
    <col min="10762" max="10762" width="20.75" style="54" customWidth="1"/>
    <col min="10763" max="10763" width="11" style="54" customWidth="1"/>
    <col min="10764" max="10764" width="11.75" style="54" customWidth="1"/>
    <col min="10765" max="10765" width="6.125" style="54" customWidth="1"/>
    <col min="10766" max="10767" width="14.5" style="54" customWidth="1"/>
    <col min="10768" max="11010" width="8.875" style="54"/>
    <col min="11011" max="11011" width="9.5" style="54" bestFit="1" customWidth="1"/>
    <col min="11012" max="11012" width="9.125" style="54" bestFit="1" customWidth="1"/>
    <col min="11013" max="11017" width="8.875" style="54"/>
    <col min="11018" max="11018" width="20.75" style="54" customWidth="1"/>
    <col min="11019" max="11019" width="11" style="54" customWidth="1"/>
    <col min="11020" max="11020" width="11.75" style="54" customWidth="1"/>
    <col min="11021" max="11021" width="6.125" style="54" customWidth="1"/>
    <col min="11022" max="11023" width="14.5" style="54" customWidth="1"/>
    <col min="11024" max="11266" width="8.875" style="54"/>
    <col min="11267" max="11267" width="9.5" style="54" bestFit="1" customWidth="1"/>
    <col min="11268" max="11268" width="9.125" style="54" bestFit="1" customWidth="1"/>
    <col min="11269" max="11273" width="8.875" style="54"/>
    <col min="11274" max="11274" width="20.75" style="54" customWidth="1"/>
    <col min="11275" max="11275" width="11" style="54" customWidth="1"/>
    <col min="11276" max="11276" width="11.75" style="54" customWidth="1"/>
    <col min="11277" max="11277" width="6.125" style="54" customWidth="1"/>
    <col min="11278" max="11279" width="14.5" style="54" customWidth="1"/>
    <col min="11280" max="11522" width="8.875" style="54"/>
    <col min="11523" max="11523" width="9.5" style="54" bestFit="1" customWidth="1"/>
    <col min="11524" max="11524" width="9.125" style="54" bestFit="1" customWidth="1"/>
    <col min="11525" max="11529" width="8.875" style="54"/>
    <col min="11530" max="11530" width="20.75" style="54" customWidth="1"/>
    <col min="11531" max="11531" width="11" style="54" customWidth="1"/>
    <col min="11532" max="11532" width="11.75" style="54" customWidth="1"/>
    <col min="11533" max="11533" width="6.125" style="54" customWidth="1"/>
    <col min="11534" max="11535" width="14.5" style="54" customWidth="1"/>
    <col min="11536" max="11778" width="8.875" style="54"/>
    <col min="11779" max="11779" width="9.5" style="54" bestFit="1" customWidth="1"/>
    <col min="11780" max="11780" width="9.125" style="54" bestFit="1" customWidth="1"/>
    <col min="11781" max="11785" width="8.875" style="54"/>
    <col min="11786" max="11786" width="20.75" style="54" customWidth="1"/>
    <col min="11787" max="11787" width="11" style="54" customWidth="1"/>
    <col min="11788" max="11788" width="11.75" style="54" customWidth="1"/>
    <col min="11789" max="11789" width="6.125" style="54" customWidth="1"/>
    <col min="11790" max="11791" width="14.5" style="54" customWidth="1"/>
    <col min="11792" max="12034" width="8.875" style="54"/>
    <col min="12035" max="12035" width="9.5" style="54" bestFit="1" customWidth="1"/>
    <col min="12036" max="12036" width="9.125" style="54" bestFit="1" customWidth="1"/>
    <col min="12037" max="12041" width="8.875" style="54"/>
    <col min="12042" max="12042" width="20.75" style="54" customWidth="1"/>
    <col min="12043" max="12043" width="11" style="54" customWidth="1"/>
    <col min="12044" max="12044" width="11.75" style="54" customWidth="1"/>
    <col min="12045" max="12045" width="6.125" style="54" customWidth="1"/>
    <col min="12046" max="12047" width="14.5" style="54" customWidth="1"/>
    <col min="12048" max="12290" width="8.875" style="54"/>
    <col min="12291" max="12291" width="9.5" style="54" bestFit="1" customWidth="1"/>
    <col min="12292" max="12292" width="9.125" style="54" bestFit="1" customWidth="1"/>
    <col min="12293" max="12297" width="8.875" style="54"/>
    <col min="12298" max="12298" width="20.75" style="54" customWidth="1"/>
    <col min="12299" max="12299" width="11" style="54" customWidth="1"/>
    <col min="12300" max="12300" width="11.75" style="54" customWidth="1"/>
    <col min="12301" max="12301" width="6.125" style="54" customWidth="1"/>
    <col min="12302" max="12303" width="14.5" style="54" customWidth="1"/>
    <col min="12304" max="12546" width="8.875" style="54"/>
    <col min="12547" max="12547" width="9.5" style="54" bestFit="1" customWidth="1"/>
    <col min="12548" max="12548" width="9.125" style="54" bestFit="1" customWidth="1"/>
    <col min="12549" max="12553" width="8.875" style="54"/>
    <col min="12554" max="12554" width="20.75" style="54" customWidth="1"/>
    <col min="12555" max="12555" width="11" style="54" customWidth="1"/>
    <col min="12556" max="12556" width="11.75" style="54" customWidth="1"/>
    <col min="12557" max="12557" width="6.125" style="54" customWidth="1"/>
    <col min="12558" max="12559" width="14.5" style="54" customWidth="1"/>
    <col min="12560" max="12802" width="8.875" style="54"/>
    <col min="12803" max="12803" width="9.5" style="54" bestFit="1" customWidth="1"/>
    <col min="12804" max="12804" width="9.125" style="54" bestFit="1" customWidth="1"/>
    <col min="12805" max="12809" width="8.875" style="54"/>
    <col min="12810" max="12810" width="20.75" style="54" customWidth="1"/>
    <col min="12811" max="12811" width="11" style="54" customWidth="1"/>
    <col min="12812" max="12812" width="11.75" style="54" customWidth="1"/>
    <col min="12813" max="12813" width="6.125" style="54" customWidth="1"/>
    <col min="12814" max="12815" width="14.5" style="54" customWidth="1"/>
    <col min="12816" max="13058" width="8.875" style="54"/>
    <col min="13059" max="13059" width="9.5" style="54" bestFit="1" customWidth="1"/>
    <col min="13060" max="13060" width="9.125" style="54" bestFit="1" customWidth="1"/>
    <col min="13061" max="13065" width="8.875" style="54"/>
    <col min="13066" max="13066" width="20.75" style="54" customWidth="1"/>
    <col min="13067" max="13067" width="11" style="54" customWidth="1"/>
    <col min="13068" max="13068" width="11.75" style="54" customWidth="1"/>
    <col min="13069" max="13069" width="6.125" style="54" customWidth="1"/>
    <col min="13070" max="13071" width="14.5" style="54" customWidth="1"/>
    <col min="13072" max="13314" width="8.875" style="54"/>
    <col min="13315" max="13315" width="9.5" style="54" bestFit="1" customWidth="1"/>
    <col min="13316" max="13316" width="9.125" style="54" bestFit="1" customWidth="1"/>
    <col min="13317" max="13321" width="8.875" style="54"/>
    <col min="13322" max="13322" width="20.75" style="54" customWidth="1"/>
    <col min="13323" max="13323" width="11" style="54" customWidth="1"/>
    <col min="13324" max="13324" width="11.75" style="54" customWidth="1"/>
    <col min="13325" max="13325" width="6.125" style="54" customWidth="1"/>
    <col min="13326" max="13327" width="14.5" style="54" customWidth="1"/>
    <col min="13328" max="13570" width="8.875" style="54"/>
    <col min="13571" max="13571" width="9.5" style="54" bestFit="1" customWidth="1"/>
    <col min="13572" max="13572" width="9.125" style="54" bestFit="1" customWidth="1"/>
    <col min="13573" max="13577" width="8.875" style="54"/>
    <col min="13578" max="13578" width="20.75" style="54" customWidth="1"/>
    <col min="13579" max="13579" width="11" style="54" customWidth="1"/>
    <col min="13580" max="13580" width="11.75" style="54" customWidth="1"/>
    <col min="13581" max="13581" width="6.125" style="54" customWidth="1"/>
    <col min="13582" max="13583" width="14.5" style="54" customWidth="1"/>
    <col min="13584" max="13826" width="8.875" style="54"/>
    <col min="13827" max="13827" width="9.5" style="54" bestFit="1" customWidth="1"/>
    <col min="13828" max="13828" width="9.125" style="54" bestFit="1" customWidth="1"/>
    <col min="13829" max="13833" width="8.875" style="54"/>
    <col min="13834" max="13834" width="20.75" style="54" customWidth="1"/>
    <col min="13835" max="13835" width="11" style="54" customWidth="1"/>
    <col min="13836" max="13836" width="11.75" style="54" customWidth="1"/>
    <col min="13837" max="13837" width="6.125" style="54" customWidth="1"/>
    <col min="13838" max="13839" width="14.5" style="54" customWidth="1"/>
    <col min="13840" max="14082" width="8.875" style="54"/>
    <col min="14083" max="14083" width="9.5" style="54" bestFit="1" customWidth="1"/>
    <col min="14084" max="14084" width="9.125" style="54" bestFit="1" customWidth="1"/>
    <col min="14085" max="14089" width="8.875" style="54"/>
    <col min="14090" max="14090" width="20.75" style="54" customWidth="1"/>
    <col min="14091" max="14091" width="11" style="54" customWidth="1"/>
    <col min="14092" max="14092" width="11.75" style="54" customWidth="1"/>
    <col min="14093" max="14093" width="6.125" style="54" customWidth="1"/>
    <col min="14094" max="14095" width="14.5" style="54" customWidth="1"/>
    <col min="14096" max="14338" width="8.875" style="54"/>
    <col min="14339" max="14339" width="9.5" style="54" bestFit="1" customWidth="1"/>
    <col min="14340" max="14340" width="9.125" style="54" bestFit="1" customWidth="1"/>
    <col min="14341" max="14345" width="8.875" style="54"/>
    <col min="14346" max="14346" width="20.75" style="54" customWidth="1"/>
    <col min="14347" max="14347" width="11" style="54" customWidth="1"/>
    <col min="14348" max="14348" width="11.75" style="54" customWidth="1"/>
    <col min="14349" max="14349" width="6.125" style="54" customWidth="1"/>
    <col min="14350" max="14351" width="14.5" style="54" customWidth="1"/>
    <col min="14352" max="14594" width="8.875" style="54"/>
    <col min="14595" max="14595" width="9.5" style="54" bestFit="1" customWidth="1"/>
    <col min="14596" max="14596" width="9.125" style="54" bestFit="1" customWidth="1"/>
    <col min="14597" max="14601" width="8.875" style="54"/>
    <col min="14602" max="14602" width="20.75" style="54" customWidth="1"/>
    <col min="14603" max="14603" width="11" style="54" customWidth="1"/>
    <col min="14604" max="14604" width="11.75" style="54" customWidth="1"/>
    <col min="14605" max="14605" width="6.125" style="54" customWidth="1"/>
    <col min="14606" max="14607" width="14.5" style="54" customWidth="1"/>
    <col min="14608" max="14850" width="8.875" style="54"/>
    <col min="14851" max="14851" width="9.5" style="54" bestFit="1" customWidth="1"/>
    <col min="14852" max="14852" width="9.125" style="54" bestFit="1" customWidth="1"/>
    <col min="14853" max="14857" width="8.875" style="54"/>
    <col min="14858" max="14858" width="20.75" style="54" customWidth="1"/>
    <col min="14859" max="14859" width="11" style="54" customWidth="1"/>
    <col min="14860" max="14860" width="11.75" style="54" customWidth="1"/>
    <col min="14861" max="14861" width="6.125" style="54" customWidth="1"/>
    <col min="14862" max="14863" width="14.5" style="54" customWidth="1"/>
    <col min="14864" max="15106" width="8.875" style="54"/>
    <col min="15107" max="15107" width="9.5" style="54" bestFit="1" customWidth="1"/>
    <col min="15108" max="15108" width="9.125" style="54" bestFit="1" customWidth="1"/>
    <col min="15109" max="15113" width="8.875" style="54"/>
    <col min="15114" max="15114" width="20.75" style="54" customWidth="1"/>
    <col min="15115" max="15115" width="11" style="54" customWidth="1"/>
    <col min="15116" max="15116" width="11.75" style="54" customWidth="1"/>
    <col min="15117" max="15117" width="6.125" style="54" customWidth="1"/>
    <col min="15118" max="15119" width="14.5" style="54" customWidth="1"/>
    <col min="15120" max="15362" width="8.875" style="54"/>
    <col min="15363" max="15363" width="9.5" style="54" bestFit="1" customWidth="1"/>
    <col min="15364" max="15364" width="9.125" style="54" bestFit="1" customWidth="1"/>
    <col min="15365" max="15369" width="8.875" style="54"/>
    <col min="15370" max="15370" width="20.75" style="54" customWidth="1"/>
    <col min="15371" max="15371" width="11" style="54" customWidth="1"/>
    <col min="15372" max="15372" width="11.75" style="54" customWidth="1"/>
    <col min="15373" max="15373" width="6.125" style="54" customWidth="1"/>
    <col min="15374" max="15375" width="14.5" style="54" customWidth="1"/>
    <col min="15376" max="15618" width="8.875" style="54"/>
    <col min="15619" max="15619" width="9.5" style="54" bestFit="1" customWidth="1"/>
    <col min="15620" max="15620" width="9.125" style="54" bestFit="1" customWidth="1"/>
    <col min="15621" max="15625" width="8.875" style="54"/>
    <col min="15626" max="15626" width="20.75" style="54" customWidth="1"/>
    <col min="15627" max="15627" width="11" style="54" customWidth="1"/>
    <col min="15628" max="15628" width="11.75" style="54" customWidth="1"/>
    <col min="15629" max="15629" width="6.125" style="54" customWidth="1"/>
    <col min="15630" max="15631" width="14.5" style="54" customWidth="1"/>
    <col min="15632" max="15874" width="8.875" style="54"/>
    <col min="15875" max="15875" width="9.5" style="54" bestFit="1" customWidth="1"/>
    <col min="15876" max="15876" width="9.125" style="54" bestFit="1" customWidth="1"/>
    <col min="15877" max="15881" width="8.875" style="54"/>
    <col min="15882" max="15882" width="20.75" style="54" customWidth="1"/>
    <col min="15883" max="15883" width="11" style="54" customWidth="1"/>
    <col min="15884" max="15884" width="11.75" style="54" customWidth="1"/>
    <col min="15885" max="15885" width="6.125" style="54" customWidth="1"/>
    <col min="15886" max="15887" width="14.5" style="54" customWidth="1"/>
    <col min="15888" max="16130" width="8.875" style="54"/>
    <col min="16131" max="16131" width="9.5" style="54" bestFit="1" customWidth="1"/>
    <col min="16132" max="16132" width="9.125" style="54" bestFit="1" customWidth="1"/>
    <col min="16133" max="16137" width="8.875" style="54"/>
    <col min="16138" max="16138" width="20.75" style="54" customWidth="1"/>
    <col min="16139" max="16139" width="11" style="54" customWidth="1"/>
    <col min="16140" max="16140" width="11.75" style="54" customWidth="1"/>
    <col min="16141" max="16141" width="6.125" style="54" customWidth="1"/>
    <col min="16142" max="16143" width="14.5" style="54" customWidth="1"/>
    <col min="16144" max="16384" width="8.875" style="54"/>
  </cols>
  <sheetData>
    <row r="1" spans="1:15" ht="51.75" customHeight="1" x14ac:dyDescent="0.15"/>
    <row r="2" spans="1:15" ht="27" customHeight="1" x14ac:dyDescent="0.15">
      <c r="A2" s="117" t="s">
        <v>0</v>
      </c>
      <c r="B2" s="117"/>
      <c r="C2" s="117"/>
      <c r="D2" s="117"/>
      <c r="E2" s="117"/>
      <c r="F2" s="117"/>
      <c r="G2" s="117"/>
      <c r="H2" s="117"/>
      <c r="I2" s="117"/>
    </row>
    <row r="3" spans="1:15" ht="23.1" customHeight="1" x14ac:dyDescent="0.15">
      <c r="A3" s="55" t="s">
        <v>1</v>
      </c>
      <c r="J3" s="54" t="s">
        <v>2</v>
      </c>
      <c r="N3" s="56" t="s">
        <v>3</v>
      </c>
    </row>
    <row r="4" spans="1:15" ht="14.25" customHeight="1" x14ac:dyDescent="0.15"/>
    <row r="5" spans="1:15" s="55" customFormat="1" ht="23.1" customHeight="1" x14ac:dyDescent="0.15">
      <c r="B5" s="118" t="s">
        <v>4</v>
      </c>
      <c r="C5" s="118"/>
      <c r="D5" s="57" t="s">
        <v>5</v>
      </c>
      <c r="E5" s="118" t="s">
        <v>6</v>
      </c>
      <c r="F5" s="118"/>
      <c r="G5" s="118" t="s">
        <v>7</v>
      </c>
      <c r="H5" s="118"/>
      <c r="J5" s="58" t="s">
        <v>8</v>
      </c>
      <c r="K5" s="59" t="s">
        <v>9</v>
      </c>
      <c r="L5" s="59" t="s">
        <v>10</v>
      </c>
      <c r="N5" s="60" t="s">
        <v>11</v>
      </c>
      <c r="O5" s="60" t="s">
        <v>12</v>
      </c>
    </row>
    <row r="6" spans="1:15" s="55" customFormat="1" ht="23.1" customHeight="1" x14ac:dyDescent="0.15">
      <c r="B6" s="113" t="s">
        <v>13</v>
      </c>
      <c r="C6" s="113"/>
      <c r="D6" s="60">
        <v>1</v>
      </c>
      <c r="E6" s="114">
        <f t="shared" ref="E6:E15" si="0">IF(B6="","",VLOOKUP(B6,$J$6:$L$19,2,FALSE))</f>
        <v>12</v>
      </c>
      <c r="F6" s="114"/>
      <c r="G6" s="114">
        <f t="shared" ref="G6:G15" si="1">IF(D6="","",D6*E6)</f>
        <v>12</v>
      </c>
      <c r="H6" s="114"/>
      <c r="J6" s="58" t="s">
        <v>13</v>
      </c>
      <c r="K6" s="58">
        <v>12</v>
      </c>
      <c r="L6" s="61" t="s">
        <v>58</v>
      </c>
      <c r="N6" s="60">
        <v>1</v>
      </c>
      <c r="O6" s="62">
        <v>1</v>
      </c>
    </row>
    <row r="7" spans="1:15" s="55" customFormat="1" ht="23.1" customHeight="1" x14ac:dyDescent="0.15">
      <c r="B7" s="113" t="s">
        <v>59</v>
      </c>
      <c r="C7" s="113"/>
      <c r="D7" s="60">
        <v>1</v>
      </c>
      <c r="E7" s="114">
        <f t="shared" si="0"/>
        <v>8</v>
      </c>
      <c r="F7" s="114"/>
      <c r="G7" s="114">
        <f t="shared" si="1"/>
        <v>8</v>
      </c>
      <c r="H7" s="114"/>
      <c r="J7" s="58" t="s">
        <v>15</v>
      </c>
      <c r="K7" s="58">
        <v>12</v>
      </c>
      <c r="L7" s="61" t="s">
        <v>58</v>
      </c>
      <c r="N7" s="60">
        <v>2</v>
      </c>
      <c r="O7" s="62">
        <v>1.4</v>
      </c>
    </row>
    <row r="8" spans="1:15" s="55" customFormat="1" ht="23.1" customHeight="1" x14ac:dyDescent="0.15">
      <c r="B8" s="113" t="s">
        <v>14</v>
      </c>
      <c r="C8" s="113"/>
      <c r="D8" s="60">
        <v>1</v>
      </c>
      <c r="E8" s="114">
        <f t="shared" si="0"/>
        <v>8</v>
      </c>
      <c r="F8" s="114"/>
      <c r="G8" s="114">
        <f t="shared" si="1"/>
        <v>8</v>
      </c>
      <c r="H8" s="114"/>
      <c r="J8" s="58" t="s">
        <v>14</v>
      </c>
      <c r="K8" s="58">
        <v>8</v>
      </c>
      <c r="L8" s="61" t="s">
        <v>60</v>
      </c>
      <c r="N8" s="60">
        <v>3</v>
      </c>
      <c r="O8" s="62">
        <v>1.7</v>
      </c>
    </row>
    <row r="9" spans="1:15" s="55" customFormat="1" ht="23.1" customHeight="1" x14ac:dyDescent="0.15">
      <c r="B9" s="113" t="s">
        <v>15</v>
      </c>
      <c r="C9" s="113"/>
      <c r="D9" s="60">
        <v>1</v>
      </c>
      <c r="E9" s="114">
        <f t="shared" si="0"/>
        <v>12</v>
      </c>
      <c r="F9" s="114"/>
      <c r="G9" s="114">
        <f t="shared" si="1"/>
        <v>12</v>
      </c>
      <c r="H9" s="114"/>
      <c r="J9" s="58" t="s">
        <v>16</v>
      </c>
      <c r="K9" s="58">
        <v>20</v>
      </c>
      <c r="L9" s="61" t="s">
        <v>61</v>
      </c>
      <c r="N9" s="60">
        <v>4</v>
      </c>
      <c r="O9" s="62">
        <v>2</v>
      </c>
    </row>
    <row r="10" spans="1:15" s="55" customFormat="1" ht="23.1" customHeight="1" x14ac:dyDescent="0.15">
      <c r="B10" s="113" t="s">
        <v>18</v>
      </c>
      <c r="C10" s="113"/>
      <c r="D10" s="60">
        <v>1</v>
      </c>
      <c r="E10" s="114">
        <f t="shared" si="0"/>
        <v>12</v>
      </c>
      <c r="F10" s="114"/>
      <c r="G10" s="114">
        <f t="shared" si="1"/>
        <v>12</v>
      </c>
      <c r="H10" s="114"/>
      <c r="J10" s="58" t="s">
        <v>19</v>
      </c>
      <c r="K10" s="58">
        <v>30</v>
      </c>
      <c r="L10" s="61" t="s">
        <v>62</v>
      </c>
      <c r="N10" s="60">
        <v>5</v>
      </c>
      <c r="O10" s="62">
        <v>2.2000000000000002</v>
      </c>
    </row>
    <row r="11" spans="1:15" s="55" customFormat="1" ht="23.1" customHeight="1" x14ac:dyDescent="0.15">
      <c r="B11" s="113" t="s">
        <v>20</v>
      </c>
      <c r="C11" s="113"/>
      <c r="D11" s="60">
        <v>1</v>
      </c>
      <c r="E11" s="114">
        <f t="shared" si="0"/>
        <v>5</v>
      </c>
      <c r="F11" s="114"/>
      <c r="G11" s="114">
        <f t="shared" si="1"/>
        <v>5</v>
      </c>
      <c r="H11" s="114"/>
      <c r="J11" s="58" t="s">
        <v>63</v>
      </c>
      <c r="K11" s="58">
        <v>8</v>
      </c>
      <c r="L11" s="61" t="s">
        <v>60</v>
      </c>
      <c r="N11" s="60">
        <v>6</v>
      </c>
      <c r="O11" s="62">
        <v>2.4</v>
      </c>
    </row>
    <row r="12" spans="1:15" s="55" customFormat="1" ht="23.1" customHeight="1" x14ac:dyDescent="0.15">
      <c r="B12" s="113" t="s">
        <v>27</v>
      </c>
      <c r="C12" s="113"/>
      <c r="D12" s="60">
        <v>1</v>
      </c>
      <c r="E12" s="114">
        <f t="shared" si="0"/>
        <v>15</v>
      </c>
      <c r="F12" s="114"/>
      <c r="G12" s="114">
        <f t="shared" si="1"/>
        <v>15</v>
      </c>
      <c r="H12" s="114"/>
      <c r="J12" s="58" t="s">
        <v>17</v>
      </c>
      <c r="K12" s="58">
        <v>12</v>
      </c>
      <c r="L12" s="61" t="s">
        <v>64</v>
      </c>
      <c r="N12" s="60">
        <v>7</v>
      </c>
      <c r="O12" s="62">
        <v>2.6</v>
      </c>
    </row>
    <row r="13" spans="1:15" s="55" customFormat="1" ht="23.1" customHeight="1" x14ac:dyDescent="0.15">
      <c r="B13" s="113"/>
      <c r="C13" s="113"/>
      <c r="D13" s="60"/>
      <c r="E13" s="114" t="str">
        <f t="shared" si="0"/>
        <v/>
      </c>
      <c r="F13" s="114"/>
      <c r="G13" s="114" t="str">
        <f t="shared" si="1"/>
        <v/>
      </c>
      <c r="H13" s="114"/>
      <c r="J13" s="58" t="s">
        <v>22</v>
      </c>
      <c r="K13" s="58">
        <v>15</v>
      </c>
      <c r="L13" s="61" t="s">
        <v>65</v>
      </c>
      <c r="N13" s="60">
        <v>8</v>
      </c>
      <c r="O13" s="62">
        <v>2.8</v>
      </c>
    </row>
    <row r="14" spans="1:15" s="55" customFormat="1" ht="23.1" customHeight="1" x14ac:dyDescent="0.15">
      <c r="B14" s="113"/>
      <c r="C14" s="113"/>
      <c r="D14" s="60"/>
      <c r="E14" s="114" t="str">
        <f t="shared" si="0"/>
        <v/>
      </c>
      <c r="F14" s="114"/>
      <c r="G14" s="114" t="str">
        <f t="shared" si="1"/>
        <v/>
      </c>
      <c r="H14" s="114"/>
      <c r="J14" s="58" t="s">
        <v>18</v>
      </c>
      <c r="K14" s="58">
        <v>12</v>
      </c>
      <c r="L14" s="61" t="s">
        <v>64</v>
      </c>
      <c r="N14" s="60">
        <v>9</v>
      </c>
      <c r="O14" s="62">
        <v>2.9</v>
      </c>
    </row>
    <row r="15" spans="1:15" s="55" customFormat="1" ht="23.1" customHeight="1" x14ac:dyDescent="0.15">
      <c r="B15" s="113"/>
      <c r="C15" s="113"/>
      <c r="D15" s="60"/>
      <c r="E15" s="114" t="str">
        <f t="shared" si="0"/>
        <v/>
      </c>
      <c r="F15" s="114"/>
      <c r="G15" s="114" t="str">
        <f t="shared" si="1"/>
        <v/>
      </c>
      <c r="H15" s="114"/>
      <c r="J15" s="58" t="s">
        <v>23</v>
      </c>
      <c r="K15" s="58">
        <v>70</v>
      </c>
      <c r="L15" s="61" t="s">
        <v>66</v>
      </c>
      <c r="N15" s="60">
        <v>10</v>
      </c>
      <c r="O15" s="62">
        <v>3</v>
      </c>
    </row>
    <row r="16" spans="1:15" s="55" customFormat="1" ht="23.1" customHeight="1" x14ac:dyDescent="0.15">
      <c r="B16" s="115" t="s">
        <v>24</v>
      </c>
      <c r="C16" s="115"/>
      <c r="D16" s="63">
        <f>IF(SUM(D6:D15)=0,"",SUM(D6:D15))</f>
        <v>7</v>
      </c>
      <c r="E16" s="116"/>
      <c r="F16" s="116"/>
      <c r="G16" s="116">
        <f>IF(SUM(G6:H15)=0,"",SUM(G6:H15))</f>
        <v>72</v>
      </c>
      <c r="H16" s="116"/>
      <c r="J16" s="58" t="s">
        <v>20</v>
      </c>
      <c r="K16" s="58">
        <v>5</v>
      </c>
      <c r="L16" s="61" t="s">
        <v>50</v>
      </c>
      <c r="N16" s="60">
        <v>11</v>
      </c>
      <c r="O16" s="62">
        <v>3.1</v>
      </c>
    </row>
    <row r="17" spans="1:15" s="55" customFormat="1" ht="23.1" customHeight="1" x14ac:dyDescent="0.15">
      <c r="E17" s="64"/>
      <c r="F17" s="64"/>
      <c r="G17" s="64"/>
      <c r="H17" s="64"/>
      <c r="J17" s="58" t="s">
        <v>25</v>
      </c>
      <c r="K17" s="58">
        <v>130</v>
      </c>
      <c r="L17" s="61" t="s">
        <v>51</v>
      </c>
      <c r="N17" s="60">
        <v>12</v>
      </c>
      <c r="O17" s="62">
        <v>3.2</v>
      </c>
    </row>
    <row r="18" spans="1:15" s="55" customFormat="1" ht="23.1" customHeight="1" thickBot="1" x14ac:dyDescent="0.2">
      <c r="A18" s="56" t="s">
        <v>26</v>
      </c>
      <c r="B18" s="54"/>
      <c r="C18" s="54"/>
      <c r="D18" s="54"/>
      <c r="E18" s="54"/>
      <c r="F18" s="54"/>
      <c r="G18" s="54"/>
      <c r="H18" s="54"/>
      <c r="I18" s="54"/>
      <c r="J18" s="58" t="s">
        <v>27</v>
      </c>
      <c r="K18" s="58">
        <v>15</v>
      </c>
      <c r="L18" s="61" t="s">
        <v>52</v>
      </c>
      <c r="N18" s="60">
        <v>13</v>
      </c>
      <c r="O18" s="62">
        <v>3.3</v>
      </c>
    </row>
    <row r="19" spans="1:15" s="55" customFormat="1" ht="23.1" customHeight="1" x14ac:dyDescent="0.15">
      <c r="A19" s="65" t="s">
        <v>11</v>
      </c>
      <c r="B19" s="66"/>
      <c r="C19" s="67">
        <v>1</v>
      </c>
      <c r="D19" s="68">
        <v>2</v>
      </c>
      <c r="E19" s="68">
        <v>3</v>
      </c>
      <c r="F19" s="68">
        <v>4</v>
      </c>
      <c r="G19" s="68">
        <v>5</v>
      </c>
      <c r="H19" s="68">
        <v>6</v>
      </c>
      <c r="I19" s="69">
        <v>7</v>
      </c>
      <c r="J19" s="58" t="s">
        <v>28</v>
      </c>
      <c r="K19" s="58">
        <v>12</v>
      </c>
      <c r="L19" s="61" t="s">
        <v>40</v>
      </c>
      <c r="N19" s="60">
        <v>14</v>
      </c>
      <c r="O19" s="62">
        <v>3.4</v>
      </c>
    </row>
    <row r="20" spans="1:15" s="55" customFormat="1" ht="23.1" customHeight="1" thickBot="1" x14ac:dyDescent="0.2">
      <c r="A20" s="70" t="s">
        <v>12</v>
      </c>
      <c r="B20" s="71"/>
      <c r="C20" s="72">
        <v>1</v>
      </c>
      <c r="D20" s="73">
        <v>1.4</v>
      </c>
      <c r="E20" s="73">
        <v>1.7</v>
      </c>
      <c r="F20" s="73">
        <v>2</v>
      </c>
      <c r="G20" s="73">
        <v>2.2000000000000002</v>
      </c>
      <c r="H20" s="73">
        <v>2.4</v>
      </c>
      <c r="I20" s="74">
        <v>2.6</v>
      </c>
      <c r="J20" s="64"/>
      <c r="K20" s="64"/>
      <c r="L20" s="64"/>
      <c r="N20" s="60">
        <v>15</v>
      </c>
      <c r="O20" s="62">
        <v>3.5</v>
      </c>
    </row>
    <row r="21" spans="1:15" s="55" customFormat="1" ht="23.1" customHeight="1" x14ac:dyDescent="0.15">
      <c r="A21" s="65" t="s">
        <v>11</v>
      </c>
      <c r="B21" s="66"/>
      <c r="C21" s="67">
        <v>8</v>
      </c>
      <c r="D21" s="68">
        <v>9</v>
      </c>
      <c r="E21" s="68">
        <v>10</v>
      </c>
      <c r="F21" s="68">
        <v>15</v>
      </c>
      <c r="G21" s="68">
        <v>20</v>
      </c>
      <c r="H21" s="68">
        <v>30</v>
      </c>
      <c r="I21" s="69"/>
      <c r="J21" s="75"/>
      <c r="K21" s="75"/>
      <c r="L21" s="75"/>
      <c r="N21" s="60">
        <v>16</v>
      </c>
      <c r="O21" s="62">
        <v>3.6</v>
      </c>
    </row>
    <row r="22" spans="1:15" ht="23.1" customHeight="1" thickBot="1" x14ac:dyDescent="0.2">
      <c r="A22" s="70" t="s">
        <v>12</v>
      </c>
      <c r="B22" s="71"/>
      <c r="C22" s="76">
        <v>2.8</v>
      </c>
      <c r="D22" s="73">
        <v>2.9</v>
      </c>
      <c r="E22" s="73">
        <v>3</v>
      </c>
      <c r="F22" s="73">
        <v>3.5</v>
      </c>
      <c r="G22" s="73">
        <v>4</v>
      </c>
      <c r="H22" s="73">
        <v>5</v>
      </c>
      <c r="I22" s="77"/>
      <c r="J22" s="78"/>
      <c r="K22" s="78"/>
      <c r="L22" s="78"/>
      <c r="N22" s="60">
        <v>17</v>
      </c>
      <c r="O22" s="79">
        <v>3.7</v>
      </c>
    </row>
    <row r="23" spans="1:15" ht="23.1" customHeight="1" x14ac:dyDescent="0.15">
      <c r="J23" s="78"/>
      <c r="K23" s="78"/>
      <c r="L23" s="78"/>
      <c r="M23" s="80"/>
      <c r="N23" s="60">
        <v>18</v>
      </c>
      <c r="O23" s="79">
        <v>3.8</v>
      </c>
    </row>
    <row r="24" spans="1:15" ht="23.1" customHeight="1" x14ac:dyDescent="0.15">
      <c r="A24" s="55" t="s">
        <v>29</v>
      </c>
      <c r="B24" s="55"/>
      <c r="C24" s="55"/>
      <c r="D24" s="55"/>
      <c r="E24" s="55"/>
      <c r="F24" s="55"/>
      <c r="G24" s="55"/>
      <c r="H24" s="55"/>
      <c r="N24" s="60">
        <v>19</v>
      </c>
      <c r="O24" s="79">
        <v>3.9</v>
      </c>
    </row>
    <row r="25" spans="1:15" ht="23.1" customHeight="1" x14ac:dyDescent="0.15">
      <c r="A25" s="55"/>
      <c r="B25" s="81" t="s">
        <v>30</v>
      </c>
      <c r="C25" s="82" t="s">
        <v>31</v>
      </c>
      <c r="D25" s="83">
        <f>G16</f>
        <v>72</v>
      </c>
      <c r="E25" s="82" t="s">
        <v>67</v>
      </c>
      <c r="F25" s="83">
        <f>D16</f>
        <v>7</v>
      </c>
      <c r="G25" s="82" t="s">
        <v>68</v>
      </c>
      <c r="H25" s="84">
        <f>IF(G16="","",VLOOKUP(F25,N6:O35,2,FALSE))</f>
        <v>2.6</v>
      </c>
      <c r="N25" s="60">
        <v>20</v>
      </c>
      <c r="O25" s="79">
        <v>4</v>
      </c>
    </row>
    <row r="26" spans="1:15" ht="23.1" customHeight="1" x14ac:dyDescent="0.15">
      <c r="A26" s="55"/>
      <c r="B26" s="55"/>
      <c r="C26" s="82" t="s">
        <v>69</v>
      </c>
      <c r="D26" s="84">
        <f>IF(G16="","",D25/F25*H25)</f>
        <v>26.742857142857147</v>
      </c>
      <c r="E26" s="85" t="s">
        <v>70</v>
      </c>
      <c r="F26" s="55"/>
      <c r="G26" s="55"/>
      <c r="H26" s="55"/>
      <c r="N26" s="60">
        <v>21</v>
      </c>
      <c r="O26" s="79">
        <v>4.0999999999999996</v>
      </c>
    </row>
    <row r="27" spans="1:15" ht="23.1" customHeight="1" x14ac:dyDescent="0.15">
      <c r="N27" s="60">
        <v>22</v>
      </c>
      <c r="O27" s="79">
        <v>4.2</v>
      </c>
    </row>
    <row r="28" spans="1:15" ht="23.1" customHeight="1" thickBot="1" x14ac:dyDescent="0.2">
      <c r="A28" s="54" t="s">
        <v>35</v>
      </c>
      <c r="J28" s="78"/>
      <c r="K28" s="78"/>
      <c r="L28" s="86"/>
      <c r="N28" s="60">
        <v>23</v>
      </c>
      <c r="O28" s="79">
        <v>4.3</v>
      </c>
    </row>
    <row r="29" spans="1:15" ht="23.1" customHeight="1" x14ac:dyDescent="0.15">
      <c r="A29" s="65" t="s">
        <v>36</v>
      </c>
      <c r="B29" s="66"/>
      <c r="C29" s="67">
        <v>13</v>
      </c>
      <c r="D29" s="68">
        <v>20</v>
      </c>
      <c r="E29" s="87">
        <v>25</v>
      </c>
      <c r="F29" s="88"/>
      <c r="J29" s="78"/>
      <c r="K29" s="89"/>
      <c r="L29" s="89"/>
      <c r="N29" s="60">
        <v>24</v>
      </c>
      <c r="O29" s="79">
        <v>4.4000000000000004</v>
      </c>
    </row>
    <row r="30" spans="1:15" ht="23.1" customHeight="1" thickBot="1" x14ac:dyDescent="0.2">
      <c r="A30" s="70" t="s">
        <v>37</v>
      </c>
      <c r="B30" s="71"/>
      <c r="C30" s="76">
        <v>15.9</v>
      </c>
      <c r="D30" s="73">
        <v>37.700000000000003</v>
      </c>
      <c r="E30" s="90">
        <v>58.9</v>
      </c>
      <c r="F30" s="91"/>
      <c r="G30" s="92"/>
      <c r="H30" s="92"/>
      <c r="I30" s="92"/>
      <c r="J30" s="78"/>
      <c r="K30" s="89"/>
      <c r="L30" s="89"/>
      <c r="N30" s="60">
        <v>25</v>
      </c>
      <c r="O30" s="79">
        <v>4.5</v>
      </c>
    </row>
    <row r="31" spans="1:15" ht="23.1" customHeight="1" x14ac:dyDescent="0.15">
      <c r="G31" s="93"/>
      <c r="H31" s="93"/>
      <c r="I31" s="93"/>
      <c r="J31" s="78"/>
      <c r="K31" s="89"/>
      <c r="L31" s="89"/>
      <c r="N31" s="60">
        <v>26</v>
      </c>
      <c r="O31" s="79">
        <v>4.5999999999999996</v>
      </c>
    </row>
    <row r="32" spans="1:15" ht="23.1" customHeight="1" x14ac:dyDescent="0.15">
      <c r="A32" s="54" t="s">
        <v>38</v>
      </c>
      <c r="J32" s="78"/>
      <c r="K32" s="89"/>
      <c r="L32" s="89"/>
      <c r="N32" s="60">
        <v>27</v>
      </c>
      <c r="O32" s="79">
        <v>4.7</v>
      </c>
    </row>
    <row r="33" spans="1:15" s="85" customFormat="1" ht="23.1" customHeight="1" x14ac:dyDescent="0.15">
      <c r="A33" s="94">
        <f>D26</f>
        <v>26.742857142857147</v>
      </c>
      <c r="B33" s="85" t="s">
        <v>71</v>
      </c>
      <c r="C33" s="95">
        <f>IF(A33&lt;=C30,C30,IF(A33&lt;=D30,D30,IF(A33&lt;=E30,E30,"")))</f>
        <v>37.700000000000003</v>
      </c>
      <c r="D33" s="85" t="s">
        <v>72</v>
      </c>
      <c r="N33" s="60">
        <v>28</v>
      </c>
      <c r="O33" s="62">
        <v>4.8</v>
      </c>
    </row>
    <row r="34" spans="1:15" ht="23.1" customHeight="1" x14ac:dyDescent="0.15">
      <c r="F34" s="96" t="s">
        <v>73</v>
      </c>
      <c r="G34" s="95">
        <f>IF(A33&lt;=C30,C29,IF(A33&lt;=D30,D29,IF(A33&lt;=E30,E29,"")))</f>
        <v>20</v>
      </c>
      <c r="H34" s="85" t="s">
        <v>74</v>
      </c>
      <c r="N34" s="60">
        <v>29</v>
      </c>
      <c r="O34" s="79">
        <v>4.9000000000000004</v>
      </c>
    </row>
    <row r="35" spans="1:15" ht="27.75" customHeight="1" x14ac:dyDescent="0.15">
      <c r="N35" s="60">
        <v>30</v>
      </c>
      <c r="O35" s="79">
        <v>5</v>
      </c>
    </row>
    <row r="36" spans="1:15" ht="27.75" customHeight="1" x14ac:dyDescent="0.15"/>
  </sheetData>
  <mergeCells count="37">
    <mergeCell ref="A2:I2"/>
    <mergeCell ref="B5:C5"/>
    <mergeCell ref="E5:F5"/>
    <mergeCell ref="G5:H5"/>
    <mergeCell ref="B6:C6"/>
    <mergeCell ref="E6:F6"/>
    <mergeCell ref="G6:H6"/>
    <mergeCell ref="B7:C7"/>
    <mergeCell ref="E7:F7"/>
    <mergeCell ref="G7:H7"/>
    <mergeCell ref="B8:C8"/>
    <mergeCell ref="E8:F8"/>
    <mergeCell ref="G8:H8"/>
    <mergeCell ref="B9:C9"/>
    <mergeCell ref="E9:F9"/>
    <mergeCell ref="G9:H9"/>
    <mergeCell ref="B10:C10"/>
    <mergeCell ref="E10:F10"/>
    <mergeCell ref="G10:H10"/>
    <mergeCell ref="B11:C11"/>
    <mergeCell ref="E11:F11"/>
    <mergeCell ref="G11:H11"/>
    <mergeCell ref="B12:C12"/>
    <mergeCell ref="E12:F12"/>
    <mergeCell ref="G12:H12"/>
    <mergeCell ref="B13:C13"/>
    <mergeCell ref="E13:F13"/>
    <mergeCell ref="G13:H13"/>
    <mergeCell ref="B14:C14"/>
    <mergeCell ref="E14:F14"/>
    <mergeCell ref="G14:H14"/>
    <mergeCell ref="B15:C15"/>
    <mergeCell ref="E15:F15"/>
    <mergeCell ref="G15:H15"/>
    <mergeCell ref="B16:C16"/>
    <mergeCell ref="E16:F16"/>
    <mergeCell ref="G16:H16"/>
  </mergeCells>
  <phoneticPr fontId="2"/>
  <dataValidations count="1">
    <dataValidation type="list" allowBlank="1" showInputMessage="1" showErrorMessage="1" sqref="B6:C15 IX6:IY15 ST6:SU15 ACP6:ACQ15 AML6:AMM15 AWH6:AWI15 BGD6:BGE15 BPZ6:BQA15 BZV6:BZW15 CJR6:CJS15 CTN6:CTO15 DDJ6:DDK15 DNF6:DNG15 DXB6:DXC15 EGX6:EGY15 EQT6:EQU15 FAP6:FAQ15 FKL6:FKM15 FUH6:FUI15 GED6:GEE15 GNZ6:GOA15 GXV6:GXW15 HHR6:HHS15 HRN6:HRO15 IBJ6:IBK15 ILF6:ILG15 IVB6:IVC15 JEX6:JEY15 JOT6:JOU15 JYP6:JYQ15 KIL6:KIM15 KSH6:KSI15 LCD6:LCE15 LLZ6:LMA15 LVV6:LVW15 MFR6:MFS15 MPN6:MPO15 MZJ6:MZK15 NJF6:NJG15 NTB6:NTC15 OCX6:OCY15 OMT6:OMU15 OWP6:OWQ15 PGL6:PGM15 PQH6:PQI15 QAD6:QAE15 QJZ6:QKA15 QTV6:QTW15 RDR6:RDS15 RNN6:RNO15 RXJ6:RXK15 SHF6:SHG15 SRB6:SRC15 TAX6:TAY15 TKT6:TKU15 TUP6:TUQ15 UEL6:UEM15 UOH6:UOI15 UYD6:UYE15 VHZ6:VIA15 VRV6:VRW15 WBR6:WBS15 WLN6:WLO15 WVJ6:WVK15 B65542:C65551 IX65542:IY65551 ST65542:SU65551 ACP65542:ACQ65551 AML65542:AMM65551 AWH65542:AWI65551 BGD65542:BGE65551 BPZ65542:BQA65551 BZV65542:BZW65551 CJR65542:CJS65551 CTN65542:CTO65551 DDJ65542:DDK65551 DNF65542:DNG65551 DXB65542:DXC65551 EGX65542:EGY65551 EQT65542:EQU65551 FAP65542:FAQ65551 FKL65542:FKM65551 FUH65542:FUI65551 GED65542:GEE65551 GNZ65542:GOA65551 GXV65542:GXW65551 HHR65542:HHS65551 HRN65542:HRO65551 IBJ65542:IBK65551 ILF65542:ILG65551 IVB65542:IVC65551 JEX65542:JEY65551 JOT65542:JOU65551 JYP65542:JYQ65551 KIL65542:KIM65551 KSH65542:KSI65551 LCD65542:LCE65551 LLZ65542:LMA65551 LVV65542:LVW65551 MFR65542:MFS65551 MPN65542:MPO65551 MZJ65542:MZK65551 NJF65542:NJG65551 NTB65542:NTC65551 OCX65542:OCY65551 OMT65542:OMU65551 OWP65542:OWQ65551 PGL65542:PGM65551 PQH65542:PQI65551 QAD65542:QAE65551 QJZ65542:QKA65551 QTV65542:QTW65551 RDR65542:RDS65551 RNN65542:RNO65551 RXJ65542:RXK65551 SHF65542:SHG65551 SRB65542:SRC65551 TAX65542:TAY65551 TKT65542:TKU65551 TUP65542:TUQ65551 UEL65542:UEM65551 UOH65542:UOI65551 UYD65542:UYE65551 VHZ65542:VIA65551 VRV65542:VRW65551 WBR65542:WBS65551 WLN65542:WLO65551 WVJ65542:WVK65551 B131078:C131087 IX131078:IY131087 ST131078:SU131087 ACP131078:ACQ131087 AML131078:AMM131087 AWH131078:AWI131087 BGD131078:BGE131087 BPZ131078:BQA131087 BZV131078:BZW131087 CJR131078:CJS131087 CTN131078:CTO131087 DDJ131078:DDK131087 DNF131078:DNG131087 DXB131078:DXC131087 EGX131078:EGY131087 EQT131078:EQU131087 FAP131078:FAQ131087 FKL131078:FKM131087 FUH131078:FUI131087 GED131078:GEE131087 GNZ131078:GOA131087 GXV131078:GXW131087 HHR131078:HHS131087 HRN131078:HRO131087 IBJ131078:IBK131087 ILF131078:ILG131087 IVB131078:IVC131087 JEX131078:JEY131087 JOT131078:JOU131087 JYP131078:JYQ131087 KIL131078:KIM131087 KSH131078:KSI131087 LCD131078:LCE131087 LLZ131078:LMA131087 LVV131078:LVW131087 MFR131078:MFS131087 MPN131078:MPO131087 MZJ131078:MZK131087 NJF131078:NJG131087 NTB131078:NTC131087 OCX131078:OCY131087 OMT131078:OMU131087 OWP131078:OWQ131087 PGL131078:PGM131087 PQH131078:PQI131087 QAD131078:QAE131087 QJZ131078:QKA131087 QTV131078:QTW131087 RDR131078:RDS131087 RNN131078:RNO131087 RXJ131078:RXK131087 SHF131078:SHG131087 SRB131078:SRC131087 TAX131078:TAY131087 TKT131078:TKU131087 TUP131078:TUQ131087 UEL131078:UEM131087 UOH131078:UOI131087 UYD131078:UYE131087 VHZ131078:VIA131087 VRV131078:VRW131087 WBR131078:WBS131087 WLN131078:WLO131087 WVJ131078:WVK131087 B196614:C196623 IX196614:IY196623 ST196614:SU196623 ACP196614:ACQ196623 AML196614:AMM196623 AWH196614:AWI196623 BGD196614:BGE196623 BPZ196614:BQA196623 BZV196614:BZW196623 CJR196614:CJS196623 CTN196614:CTO196623 DDJ196614:DDK196623 DNF196614:DNG196623 DXB196614:DXC196623 EGX196614:EGY196623 EQT196614:EQU196623 FAP196614:FAQ196623 FKL196614:FKM196623 FUH196614:FUI196623 GED196614:GEE196623 GNZ196614:GOA196623 GXV196614:GXW196623 HHR196614:HHS196623 HRN196614:HRO196623 IBJ196614:IBK196623 ILF196614:ILG196623 IVB196614:IVC196623 JEX196614:JEY196623 JOT196614:JOU196623 JYP196614:JYQ196623 KIL196614:KIM196623 KSH196614:KSI196623 LCD196614:LCE196623 LLZ196614:LMA196623 LVV196614:LVW196623 MFR196614:MFS196623 MPN196614:MPO196623 MZJ196614:MZK196623 NJF196614:NJG196623 NTB196614:NTC196623 OCX196614:OCY196623 OMT196614:OMU196623 OWP196614:OWQ196623 PGL196614:PGM196623 PQH196614:PQI196623 QAD196614:QAE196623 QJZ196614:QKA196623 QTV196614:QTW196623 RDR196614:RDS196623 RNN196614:RNO196623 RXJ196614:RXK196623 SHF196614:SHG196623 SRB196614:SRC196623 TAX196614:TAY196623 TKT196614:TKU196623 TUP196614:TUQ196623 UEL196614:UEM196623 UOH196614:UOI196623 UYD196614:UYE196623 VHZ196614:VIA196623 VRV196614:VRW196623 WBR196614:WBS196623 WLN196614:WLO196623 WVJ196614:WVK196623 B262150:C262159 IX262150:IY262159 ST262150:SU262159 ACP262150:ACQ262159 AML262150:AMM262159 AWH262150:AWI262159 BGD262150:BGE262159 BPZ262150:BQA262159 BZV262150:BZW262159 CJR262150:CJS262159 CTN262150:CTO262159 DDJ262150:DDK262159 DNF262150:DNG262159 DXB262150:DXC262159 EGX262150:EGY262159 EQT262150:EQU262159 FAP262150:FAQ262159 FKL262150:FKM262159 FUH262150:FUI262159 GED262150:GEE262159 GNZ262150:GOA262159 GXV262150:GXW262159 HHR262150:HHS262159 HRN262150:HRO262159 IBJ262150:IBK262159 ILF262150:ILG262159 IVB262150:IVC262159 JEX262150:JEY262159 JOT262150:JOU262159 JYP262150:JYQ262159 KIL262150:KIM262159 KSH262150:KSI262159 LCD262150:LCE262159 LLZ262150:LMA262159 LVV262150:LVW262159 MFR262150:MFS262159 MPN262150:MPO262159 MZJ262150:MZK262159 NJF262150:NJG262159 NTB262150:NTC262159 OCX262150:OCY262159 OMT262150:OMU262159 OWP262150:OWQ262159 PGL262150:PGM262159 PQH262150:PQI262159 QAD262150:QAE262159 QJZ262150:QKA262159 QTV262150:QTW262159 RDR262150:RDS262159 RNN262150:RNO262159 RXJ262150:RXK262159 SHF262150:SHG262159 SRB262150:SRC262159 TAX262150:TAY262159 TKT262150:TKU262159 TUP262150:TUQ262159 UEL262150:UEM262159 UOH262150:UOI262159 UYD262150:UYE262159 VHZ262150:VIA262159 VRV262150:VRW262159 WBR262150:WBS262159 WLN262150:WLO262159 WVJ262150:WVK262159 B327686:C327695 IX327686:IY327695 ST327686:SU327695 ACP327686:ACQ327695 AML327686:AMM327695 AWH327686:AWI327695 BGD327686:BGE327695 BPZ327686:BQA327695 BZV327686:BZW327695 CJR327686:CJS327695 CTN327686:CTO327695 DDJ327686:DDK327695 DNF327686:DNG327695 DXB327686:DXC327695 EGX327686:EGY327695 EQT327686:EQU327695 FAP327686:FAQ327695 FKL327686:FKM327695 FUH327686:FUI327695 GED327686:GEE327695 GNZ327686:GOA327695 GXV327686:GXW327695 HHR327686:HHS327695 HRN327686:HRO327695 IBJ327686:IBK327695 ILF327686:ILG327695 IVB327686:IVC327695 JEX327686:JEY327695 JOT327686:JOU327695 JYP327686:JYQ327695 KIL327686:KIM327695 KSH327686:KSI327695 LCD327686:LCE327695 LLZ327686:LMA327695 LVV327686:LVW327695 MFR327686:MFS327695 MPN327686:MPO327695 MZJ327686:MZK327695 NJF327686:NJG327695 NTB327686:NTC327695 OCX327686:OCY327695 OMT327686:OMU327695 OWP327686:OWQ327695 PGL327686:PGM327695 PQH327686:PQI327695 QAD327686:QAE327695 QJZ327686:QKA327695 QTV327686:QTW327695 RDR327686:RDS327695 RNN327686:RNO327695 RXJ327686:RXK327695 SHF327686:SHG327695 SRB327686:SRC327695 TAX327686:TAY327695 TKT327686:TKU327695 TUP327686:TUQ327695 UEL327686:UEM327695 UOH327686:UOI327695 UYD327686:UYE327695 VHZ327686:VIA327695 VRV327686:VRW327695 WBR327686:WBS327695 WLN327686:WLO327695 WVJ327686:WVK327695 B393222:C393231 IX393222:IY393231 ST393222:SU393231 ACP393222:ACQ393231 AML393222:AMM393231 AWH393222:AWI393231 BGD393222:BGE393231 BPZ393222:BQA393231 BZV393222:BZW393231 CJR393222:CJS393231 CTN393222:CTO393231 DDJ393222:DDK393231 DNF393222:DNG393231 DXB393222:DXC393231 EGX393222:EGY393231 EQT393222:EQU393231 FAP393222:FAQ393231 FKL393222:FKM393231 FUH393222:FUI393231 GED393222:GEE393231 GNZ393222:GOA393231 GXV393222:GXW393231 HHR393222:HHS393231 HRN393222:HRO393231 IBJ393222:IBK393231 ILF393222:ILG393231 IVB393222:IVC393231 JEX393222:JEY393231 JOT393222:JOU393231 JYP393222:JYQ393231 KIL393222:KIM393231 KSH393222:KSI393231 LCD393222:LCE393231 LLZ393222:LMA393231 LVV393222:LVW393231 MFR393222:MFS393231 MPN393222:MPO393231 MZJ393222:MZK393231 NJF393222:NJG393231 NTB393222:NTC393231 OCX393222:OCY393231 OMT393222:OMU393231 OWP393222:OWQ393231 PGL393222:PGM393231 PQH393222:PQI393231 QAD393222:QAE393231 QJZ393222:QKA393231 QTV393222:QTW393231 RDR393222:RDS393231 RNN393222:RNO393231 RXJ393222:RXK393231 SHF393222:SHG393231 SRB393222:SRC393231 TAX393222:TAY393231 TKT393222:TKU393231 TUP393222:TUQ393231 UEL393222:UEM393231 UOH393222:UOI393231 UYD393222:UYE393231 VHZ393222:VIA393231 VRV393222:VRW393231 WBR393222:WBS393231 WLN393222:WLO393231 WVJ393222:WVK393231 B458758:C458767 IX458758:IY458767 ST458758:SU458767 ACP458758:ACQ458767 AML458758:AMM458767 AWH458758:AWI458767 BGD458758:BGE458767 BPZ458758:BQA458767 BZV458758:BZW458767 CJR458758:CJS458767 CTN458758:CTO458767 DDJ458758:DDK458767 DNF458758:DNG458767 DXB458758:DXC458767 EGX458758:EGY458767 EQT458758:EQU458767 FAP458758:FAQ458767 FKL458758:FKM458767 FUH458758:FUI458767 GED458758:GEE458767 GNZ458758:GOA458767 GXV458758:GXW458767 HHR458758:HHS458767 HRN458758:HRO458767 IBJ458758:IBK458767 ILF458758:ILG458767 IVB458758:IVC458767 JEX458758:JEY458767 JOT458758:JOU458767 JYP458758:JYQ458767 KIL458758:KIM458767 KSH458758:KSI458767 LCD458758:LCE458767 LLZ458758:LMA458767 LVV458758:LVW458767 MFR458758:MFS458767 MPN458758:MPO458767 MZJ458758:MZK458767 NJF458758:NJG458767 NTB458758:NTC458767 OCX458758:OCY458767 OMT458758:OMU458767 OWP458758:OWQ458767 PGL458758:PGM458767 PQH458758:PQI458767 QAD458758:QAE458767 QJZ458758:QKA458767 QTV458758:QTW458767 RDR458758:RDS458767 RNN458758:RNO458767 RXJ458758:RXK458767 SHF458758:SHG458767 SRB458758:SRC458767 TAX458758:TAY458767 TKT458758:TKU458767 TUP458758:TUQ458767 UEL458758:UEM458767 UOH458758:UOI458767 UYD458758:UYE458767 VHZ458758:VIA458767 VRV458758:VRW458767 WBR458758:WBS458767 WLN458758:WLO458767 WVJ458758:WVK458767 B524294:C524303 IX524294:IY524303 ST524294:SU524303 ACP524294:ACQ524303 AML524294:AMM524303 AWH524294:AWI524303 BGD524294:BGE524303 BPZ524294:BQA524303 BZV524294:BZW524303 CJR524294:CJS524303 CTN524294:CTO524303 DDJ524294:DDK524303 DNF524294:DNG524303 DXB524294:DXC524303 EGX524294:EGY524303 EQT524294:EQU524303 FAP524294:FAQ524303 FKL524294:FKM524303 FUH524294:FUI524303 GED524294:GEE524303 GNZ524294:GOA524303 GXV524294:GXW524303 HHR524294:HHS524303 HRN524294:HRO524303 IBJ524294:IBK524303 ILF524294:ILG524303 IVB524294:IVC524303 JEX524294:JEY524303 JOT524294:JOU524303 JYP524294:JYQ524303 KIL524294:KIM524303 KSH524294:KSI524303 LCD524294:LCE524303 LLZ524294:LMA524303 LVV524294:LVW524303 MFR524294:MFS524303 MPN524294:MPO524303 MZJ524294:MZK524303 NJF524294:NJG524303 NTB524294:NTC524303 OCX524294:OCY524303 OMT524294:OMU524303 OWP524294:OWQ524303 PGL524294:PGM524303 PQH524294:PQI524303 QAD524294:QAE524303 QJZ524294:QKA524303 QTV524294:QTW524303 RDR524294:RDS524303 RNN524294:RNO524303 RXJ524294:RXK524303 SHF524294:SHG524303 SRB524294:SRC524303 TAX524294:TAY524303 TKT524294:TKU524303 TUP524294:TUQ524303 UEL524294:UEM524303 UOH524294:UOI524303 UYD524294:UYE524303 VHZ524294:VIA524303 VRV524294:VRW524303 WBR524294:WBS524303 WLN524294:WLO524303 WVJ524294:WVK524303 B589830:C589839 IX589830:IY589839 ST589830:SU589839 ACP589830:ACQ589839 AML589830:AMM589839 AWH589830:AWI589839 BGD589830:BGE589839 BPZ589830:BQA589839 BZV589830:BZW589839 CJR589830:CJS589839 CTN589830:CTO589839 DDJ589830:DDK589839 DNF589830:DNG589839 DXB589830:DXC589839 EGX589830:EGY589839 EQT589830:EQU589839 FAP589830:FAQ589839 FKL589830:FKM589839 FUH589830:FUI589839 GED589830:GEE589839 GNZ589830:GOA589839 GXV589830:GXW589839 HHR589830:HHS589839 HRN589830:HRO589839 IBJ589830:IBK589839 ILF589830:ILG589839 IVB589830:IVC589839 JEX589830:JEY589839 JOT589830:JOU589839 JYP589830:JYQ589839 KIL589830:KIM589839 KSH589830:KSI589839 LCD589830:LCE589839 LLZ589830:LMA589839 LVV589830:LVW589839 MFR589830:MFS589839 MPN589830:MPO589839 MZJ589830:MZK589839 NJF589830:NJG589839 NTB589830:NTC589839 OCX589830:OCY589839 OMT589830:OMU589839 OWP589830:OWQ589839 PGL589830:PGM589839 PQH589830:PQI589839 QAD589830:QAE589839 QJZ589830:QKA589839 QTV589830:QTW589839 RDR589830:RDS589839 RNN589830:RNO589839 RXJ589830:RXK589839 SHF589830:SHG589839 SRB589830:SRC589839 TAX589830:TAY589839 TKT589830:TKU589839 TUP589830:TUQ589839 UEL589830:UEM589839 UOH589830:UOI589839 UYD589830:UYE589839 VHZ589830:VIA589839 VRV589830:VRW589839 WBR589830:WBS589839 WLN589830:WLO589839 WVJ589830:WVK589839 B655366:C655375 IX655366:IY655375 ST655366:SU655375 ACP655366:ACQ655375 AML655366:AMM655375 AWH655366:AWI655375 BGD655366:BGE655375 BPZ655366:BQA655375 BZV655366:BZW655375 CJR655366:CJS655375 CTN655366:CTO655375 DDJ655366:DDK655375 DNF655366:DNG655375 DXB655366:DXC655375 EGX655366:EGY655375 EQT655366:EQU655375 FAP655366:FAQ655375 FKL655366:FKM655375 FUH655366:FUI655375 GED655366:GEE655375 GNZ655366:GOA655375 GXV655366:GXW655375 HHR655366:HHS655375 HRN655366:HRO655375 IBJ655366:IBK655375 ILF655366:ILG655375 IVB655366:IVC655375 JEX655366:JEY655375 JOT655366:JOU655375 JYP655366:JYQ655375 KIL655366:KIM655375 KSH655366:KSI655375 LCD655366:LCE655375 LLZ655366:LMA655375 LVV655366:LVW655375 MFR655366:MFS655375 MPN655366:MPO655375 MZJ655366:MZK655375 NJF655366:NJG655375 NTB655366:NTC655375 OCX655366:OCY655375 OMT655366:OMU655375 OWP655366:OWQ655375 PGL655366:PGM655375 PQH655366:PQI655375 QAD655366:QAE655375 QJZ655366:QKA655375 QTV655366:QTW655375 RDR655366:RDS655375 RNN655366:RNO655375 RXJ655366:RXK655375 SHF655366:SHG655375 SRB655366:SRC655375 TAX655366:TAY655375 TKT655366:TKU655375 TUP655366:TUQ655375 UEL655366:UEM655375 UOH655366:UOI655375 UYD655366:UYE655375 VHZ655366:VIA655375 VRV655366:VRW655375 WBR655366:WBS655375 WLN655366:WLO655375 WVJ655366:WVK655375 B720902:C720911 IX720902:IY720911 ST720902:SU720911 ACP720902:ACQ720911 AML720902:AMM720911 AWH720902:AWI720911 BGD720902:BGE720911 BPZ720902:BQA720911 BZV720902:BZW720911 CJR720902:CJS720911 CTN720902:CTO720911 DDJ720902:DDK720911 DNF720902:DNG720911 DXB720902:DXC720911 EGX720902:EGY720911 EQT720902:EQU720911 FAP720902:FAQ720911 FKL720902:FKM720911 FUH720902:FUI720911 GED720902:GEE720911 GNZ720902:GOA720911 GXV720902:GXW720911 HHR720902:HHS720911 HRN720902:HRO720911 IBJ720902:IBK720911 ILF720902:ILG720911 IVB720902:IVC720911 JEX720902:JEY720911 JOT720902:JOU720911 JYP720902:JYQ720911 KIL720902:KIM720911 KSH720902:KSI720911 LCD720902:LCE720911 LLZ720902:LMA720911 LVV720902:LVW720911 MFR720902:MFS720911 MPN720902:MPO720911 MZJ720902:MZK720911 NJF720902:NJG720911 NTB720902:NTC720911 OCX720902:OCY720911 OMT720902:OMU720911 OWP720902:OWQ720911 PGL720902:PGM720911 PQH720902:PQI720911 QAD720902:QAE720911 QJZ720902:QKA720911 QTV720902:QTW720911 RDR720902:RDS720911 RNN720902:RNO720911 RXJ720902:RXK720911 SHF720902:SHG720911 SRB720902:SRC720911 TAX720902:TAY720911 TKT720902:TKU720911 TUP720902:TUQ720911 UEL720902:UEM720911 UOH720902:UOI720911 UYD720902:UYE720911 VHZ720902:VIA720911 VRV720902:VRW720911 WBR720902:WBS720911 WLN720902:WLO720911 WVJ720902:WVK720911 B786438:C786447 IX786438:IY786447 ST786438:SU786447 ACP786438:ACQ786447 AML786438:AMM786447 AWH786438:AWI786447 BGD786438:BGE786447 BPZ786438:BQA786447 BZV786438:BZW786447 CJR786438:CJS786447 CTN786438:CTO786447 DDJ786438:DDK786447 DNF786438:DNG786447 DXB786438:DXC786447 EGX786438:EGY786447 EQT786438:EQU786447 FAP786438:FAQ786447 FKL786438:FKM786447 FUH786438:FUI786447 GED786438:GEE786447 GNZ786438:GOA786447 GXV786438:GXW786447 HHR786438:HHS786447 HRN786438:HRO786447 IBJ786438:IBK786447 ILF786438:ILG786447 IVB786438:IVC786447 JEX786438:JEY786447 JOT786438:JOU786447 JYP786438:JYQ786447 KIL786438:KIM786447 KSH786438:KSI786447 LCD786438:LCE786447 LLZ786438:LMA786447 LVV786438:LVW786447 MFR786438:MFS786447 MPN786438:MPO786447 MZJ786438:MZK786447 NJF786438:NJG786447 NTB786438:NTC786447 OCX786438:OCY786447 OMT786438:OMU786447 OWP786438:OWQ786447 PGL786438:PGM786447 PQH786438:PQI786447 QAD786438:QAE786447 QJZ786438:QKA786447 QTV786438:QTW786447 RDR786438:RDS786447 RNN786438:RNO786447 RXJ786438:RXK786447 SHF786438:SHG786447 SRB786438:SRC786447 TAX786438:TAY786447 TKT786438:TKU786447 TUP786438:TUQ786447 UEL786438:UEM786447 UOH786438:UOI786447 UYD786438:UYE786447 VHZ786438:VIA786447 VRV786438:VRW786447 WBR786438:WBS786447 WLN786438:WLO786447 WVJ786438:WVK786447 B851974:C851983 IX851974:IY851983 ST851974:SU851983 ACP851974:ACQ851983 AML851974:AMM851983 AWH851974:AWI851983 BGD851974:BGE851983 BPZ851974:BQA851983 BZV851974:BZW851983 CJR851974:CJS851983 CTN851974:CTO851983 DDJ851974:DDK851983 DNF851974:DNG851983 DXB851974:DXC851983 EGX851974:EGY851983 EQT851974:EQU851983 FAP851974:FAQ851983 FKL851974:FKM851983 FUH851974:FUI851983 GED851974:GEE851983 GNZ851974:GOA851983 GXV851974:GXW851983 HHR851974:HHS851983 HRN851974:HRO851983 IBJ851974:IBK851983 ILF851974:ILG851983 IVB851974:IVC851983 JEX851974:JEY851983 JOT851974:JOU851983 JYP851974:JYQ851983 KIL851974:KIM851983 KSH851974:KSI851983 LCD851974:LCE851983 LLZ851974:LMA851983 LVV851974:LVW851983 MFR851974:MFS851983 MPN851974:MPO851983 MZJ851974:MZK851983 NJF851974:NJG851983 NTB851974:NTC851983 OCX851974:OCY851983 OMT851974:OMU851983 OWP851974:OWQ851983 PGL851974:PGM851983 PQH851974:PQI851983 QAD851974:QAE851983 QJZ851974:QKA851983 QTV851974:QTW851983 RDR851974:RDS851983 RNN851974:RNO851983 RXJ851974:RXK851983 SHF851974:SHG851983 SRB851974:SRC851983 TAX851974:TAY851983 TKT851974:TKU851983 TUP851974:TUQ851983 UEL851974:UEM851983 UOH851974:UOI851983 UYD851974:UYE851983 VHZ851974:VIA851983 VRV851974:VRW851983 WBR851974:WBS851983 WLN851974:WLO851983 WVJ851974:WVK851983 B917510:C917519 IX917510:IY917519 ST917510:SU917519 ACP917510:ACQ917519 AML917510:AMM917519 AWH917510:AWI917519 BGD917510:BGE917519 BPZ917510:BQA917519 BZV917510:BZW917519 CJR917510:CJS917519 CTN917510:CTO917519 DDJ917510:DDK917519 DNF917510:DNG917519 DXB917510:DXC917519 EGX917510:EGY917519 EQT917510:EQU917519 FAP917510:FAQ917519 FKL917510:FKM917519 FUH917510:FUI917519 GED917510:GEE917519 GNZ917510:GOA917519 GXV917510:GXW917519 HHR917510:HHS917519 HRN917510:HRO917519 IBJ917510:IBK917519 ILF917510:ILG917519 IVB917510:IVC917519 JEX917510:JEY917519 JOT917510:JOU917519 JYP917510:JYQ917519 KIL917510:KIM917519 KSH917510:KSI917519 LCD917510:LCE917519 LLZ917510:LMA917519 LVV917510:LVW917519 MFR917510:MFS917519 MPN917510:MPO917519 MZJ917510:MZK917519 NJF917510:NJG917519 NTB917510:NTC917519 OCX917510:OCY917519 OMT917510:OMU917519 OWP917510:OWQ917519 PGL917510:PGM917519 PQH917510:PQI917519 QAD917510:QAE917519 QJZ917510:QKA917519 QTV917510:QTW917519 RDR917510:RDS917519 RNN917510:RNO917519 RXJ917510:RXK917519 SHF917510:SHG917519 SRB917510:SRC917519 TAX917510:TAY917519 TKT917510:TKU917519 TUP917510:TUQ917519 UEL917510:UEM917519 UOH917510:UOI917519 UYD917510:UYE917519 VHZ917510:VIA917519 VRV917510:VRW917519 WBR917510:WBS917519 WLN917510:WLO917519 WVJ917510:WVK917519 B983046:C983055 IX983046:IY983055 ST983046:SU983055 ACP983046:ACQ983055 AML983046:AMM983055 AWH983046:AWI983055 BGD983046:BGE983055 BPZ983046:BQA983055 BZV983046:BZW983055 CJR983046:CJS983055 CTN983046:CTO983055 DDJ983046:DDK983055 DNF983046:DNG983055 DXB983046:DXC983055 EGX983046:EGY983055 EQT983046:EQU983055 FAP983046:FAQ983055 FKL983046:FKM983055 FUH983046:FUI983055 GED983046:GEE983055 GNZ983046:GOA983055 GXV983046:GXW983055 HHR983046:HHS983055 HRN983046:HRO983055 IBJ983046:IBK983055 ILF983046:ILG983055 IVB983046:IVC983055 JEX983046:JEY983055 JOT983046:JOU983055 JYP983046:JYQ983055 KIL983046:KIM983055 KSH983046:KSI983055 LCD983046:LCE983055 LLZ983046:LMA983055 LVV983046:LVW983055 MFR983046:MFS983055 MPN983046:MPO983055 MZJ983046:MZK983055 NJF983046:NJG983055 NTB983046:NTC983055 OCX983046:OCY983055 OMT983046:OMU983055 OWP983046:OWQ983055 PGL983046:PGM983055 PQH983046:PQI983055 QAD983046:QAE983055 QJZ983046:QKA983055 QTV983046:QTW983055 RDR983046:RDS983055 RNN983046:RNO983055 RXJ983046:RXK983055 SHF983046:SHG983055 SRB983046:SRC983055 TAX983046:TAY983055 TKT983046:TKU983055 TUP983046:TUQ983055 UEL983046:UEM983055 UOH983046:UOI983055 UYD983046:UYE983055 VHZ983046:VIA983055 VRV983046:VRW983055 WBR983046:WBS983055 WLN983046:WLO983055 WVJ983046:WVK983055" xr:uid="{00000000-0002-0000-0100-000000000000}">
      <formula1>$J$6:$J$19</formula1>
    </dataValidation>
  </dataValidations>
  <printOptions horizontalCentered="1" verticalCentered="1"/>
  <pageMargins left="1.01" right="0.2" top="0.94" bottom="0.25" header="0.51200000000000001" footer="0.2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口径計算書</vt:lpstr>
      <vt:lpstr>口径計算書見本</vt:lpstr>
      <vt:lpstr>Sheet1</vt:lpstr>
      <vt:lpstr>口径計算書!Print_Area</vt:lpstr>
      <vt:lpstr>口径計算書見本!Print_Area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2021-09-16T02:03:03Z</dcterms:modified>
</cp:coreProperties>
</file>