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<sst xmlns="http://schemas.openxmlformats.org/spreadsheetml/2006/main" count="1112" uniqueCount="585">
  <si>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</si>
  <si>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</si>
  <si>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</si>
  <si>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</si>
  <si>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</si>
  <si>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</si>
  <si>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</si>
  <si>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</si>
  <si>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</si>
  <si>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</si>
  <si>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</si>
  <si>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</si>
  <si>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</si>
  <si>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</si>
  <si>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</si>
  <si>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</si>
  <si>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</si>
  <si>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</si>
  <si>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</si>
  <si>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</si>
  <si>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</si>
  <si>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</si>
  <si>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</si>
  <si>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</si>
  <si>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</si>
  <si>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</si>
  <si>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</si>
  <si>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</si>
  <si>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</si>
  <si>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</si>
  <si>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</si>
  <si>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</si>
  <si>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</si>
  <si>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</si>
  <si>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</si>
  <si>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</si>
  <si>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</si>
  <si>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</si>
  <si>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</si>
  <si>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</si>
  <si>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</si>
  <si>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</si>
  <si>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</si>
  <si>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</si>
  <si>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</si>
  <si>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</si>
  <si>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</si>
  <si>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</si>
  <si>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</si>
  <si>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</si>
  <si>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</si>
  <si>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</si>
  <si>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</si>
  <si>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</si>
  <si>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</si>
  <si>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</si>
  <si>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</si>
  <si>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</si>
  <si>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</si>
  <si>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</si>
  <si>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</si>
  <si>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</si>
  <si>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</si>
  <si>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</si>
  <si>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</si>
  <si>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</si>
  <si>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</si>
  <si>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</si>
  <si>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</si>
  <si>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</si>
  <si>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</si>
  <si>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</si>
  <si>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</si>
  <si>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</si>
  <si>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</si>
  <si>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</si>
  <si>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</si>
  <si>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</si>
  <si>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</si>
  <si>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</si>
  <si>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</si>
  <si>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</si>
  <si>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</si>
  <si>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</si>
  <si>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</si>
  <si>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</si>
  <si>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</si>
  <si>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</si>
  <si>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</si>
  <si>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</si>
  <si>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</si>
  <si>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</si>
  <si>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</si>
  <si>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</si>
  <si>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</si>
  <si>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</si>
  <si>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</si>
  <si>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</si>
  <si>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</si>
  <si>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</si>
  <si>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</si>
  <si>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</si>
  <si>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</si>
  <si>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</si>
  <si>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</si>
  <si>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</si>
  <si>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</si>
  <si>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</si>
  <si>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</si>
  <si>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</si>
  <si>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</si>
  <si>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</si>
  <si>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</si>
  <si>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</si>
  <si>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</si>
  <si>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</si>
  <si>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</si>
  <si>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</si>
  <si>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</si>
  <si>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</si>
  <si>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</si>
  <si>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</si>
  <si>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</si>
  <si>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</si>
  <si>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</si>
  <si>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</si>
  <si>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</si>
  <si>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</si>
  <si>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</si>
  <si>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</si>
  <si>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</si>
  <si>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</si>
  <si>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</si>
  <si>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</si>
  <si>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</si>
  <si>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</si>
  <si>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</si>
  <si>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</si>
  <si>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</si>
  <si>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</si>
  <si>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</si>
  <si>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</si>
  <si>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</si>
  <si>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</si>
  <si>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</si>
  <si>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</si>
  <si>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</si>
  <si>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</si>
  <si>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</si>
  <si>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</si>
  <si>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</si>
  <si>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</si>
  <si>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</si>
  <si>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</si>
  <si>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</si>
  <si>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</si>
  <si>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</si>
  <si>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</si>
  <si>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</si>
  <si>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</si>
  <si>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</si>
  <si>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</si>
  <si>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</si>
  <si>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</si>
  <si>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</si>
  <si>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</si>
  <si>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</si>
  <si>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</si>
  <si>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</si>
  <si>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</si>
  <si>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</si>
  <si>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</si>
  <si>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</si>
  <si>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</si>
  <si>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</si>
  <si>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</si>
  <si>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</si>
  <si>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</si>
  <si>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</si>
  <si>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</si>
  <si>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</si>
  <si>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</si>
  <si>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</si>
  <si>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</si>
  <si>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</si>
  <si>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</si>
  <si>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</si>
  <si>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</si>
  <si>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</si>
  <si>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</si>
  <si>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</si>
  <si>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</si>
  <si>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</si>
  <si>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</si>
  <si>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</si>
  <si>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</si>
  <si>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</si>
  <si>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</si>
  <si>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</si>
  <si>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</si>
  <si>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</si>
  <si>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</si>
  <si>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</si>
  <si>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</si>
  <si>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</si>
  <si>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</si>
  <si>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</si>
  <si>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</si>
  <si>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</si>
  <si>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</si>
  <si>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沖縄県沖縄市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</si>
  <si>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</si>
  <si>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</si>
  <si>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</si>
  <si>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</si>
  <si>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</si>
  <si>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</si>
  <si>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</si>
  <si>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</si>
  <si>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</si>
  <si>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</si>
  <si>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</si>
  <si>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</si>
  <si>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</si>
  <si>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</si>
  <si>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</si>
  <si>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</si>
  <si>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</si>
  <si>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</si>
  <si>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</si>
  <si>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</si>
  <si>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</si>
  <si>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</si>
  <si>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</si>
  <si>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</si>
  <si>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</si>
  <si>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</si>
  <si>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</si>
  <si>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</si>
  <si>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</si>
  <si>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</si>
  <si>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</si>
  <si>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</si>
  <si>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</si>
  <si>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</si>
  <si>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</si>
  <si>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</si>
  <si>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</si>
  <si>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</si>
  <si>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</si>
  <si>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</si>
  <si>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</si>
  <si>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</si>
  <si>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</si>
  <si>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</si>
  <si>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</si>
  <si>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</si>
  <si>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</si>
  <si>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</si>
  <si>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</si>
  <si>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</si>
  <si>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</si>
  <si>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</si>
  <si>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</si>
  <si>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</si>
  <si>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</si>
  <si>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</si>
  <si>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</si>
  <si>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</si>
  <si>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</si>
  <si>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</si>
  <si>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</si>
  <si>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</si>
  <si>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</si>
  <si>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</si>
  <si>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</si>
  <si>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</si>
  <si>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</si>
  <si>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</si>
  <si>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</si>
  <si>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</si>
  <si>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</si>
  <si>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</si>
  <si>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</si>
  <si>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</si>
  <si>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</si>
  <si>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</si>
  <si>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</si>
  <si>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</si>
  <si>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</si>
  <si>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</si>
  <si>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</si>
  <si>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</si>
  <si>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</si>
  <si>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</si>
  <si>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</si>
  <si>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</si>
  <si>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</si>
  <si>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</si>
  <si>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</si>
  <si>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</si>
  <si>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</si>
  <si>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</si>
  <si>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</si>
  <si>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</si>
  <si>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</si>
  <si>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</si>
  <si>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</si>
  <si>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</si>
  <si>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</si>
  <si>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</si>
  <si>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</si>
  <si>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</si>
  <si>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</si>
  <si>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</si>
  <si>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</si>
  <si>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</si>
  <si>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</si>
  <si>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</si>
  <si>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</si>
  <si>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</si>
  <si>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</si>
  <si>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</si>
  <si>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</si>
  <si>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</si>
  <si>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</si>
  <si>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</si>
  <si>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</si>
  <si>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</si>
  <si>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</si>
  <si>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</si>
  <si>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</si>
  <si>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</si>
  <si>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</si>
  <si>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</si>
  <si>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</si>
  <si>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</si>
  <si>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</si>
  <si>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</si>
  <si>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</si>
  <si>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</si>
  <si>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</si>
  <si>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</si>
  <si>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</si>
  <si>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</si>
  <si>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</si>
  <si>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</si>
  <si>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</si>
  <si>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</si>
  <si>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</si>
  <si>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</si>
  <si>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</si>
  <si>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</si>
  <si>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</si>
  <si>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</si>
  <si>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</si>
  <si>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</si>
  <si>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</si>
  <si>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</si>
  <si>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沖縄県沖縄市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</si>
  <si>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</si>
  <si>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</si>
  <si>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</si>
  <si>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</si>
  <si>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</si>
  <si>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</si>
  <si>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</si>
  <si>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</si>
  <si>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</si>
  <si>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</si>
  <si>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</si>
  <si>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</si>
  <si>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</si>
  <si>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</si>
  <si>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</si>
  <si>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</si>
  <si>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</si>
  <si>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</si>
  <si>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</si>
  <si>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</si>
  <si>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</si>
  <si>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</si>
  <si>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</si>
  <si>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</si>
  <si>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</si>
  <si>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</si>
  <si>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</si>
  <si>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</si>
  <si>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</si>
  <si>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</si>
  <si>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</si>
  <si>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</si>
  <si>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</si>
  <si>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</si>
  <si>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</si>
  <si>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</si>
  <si>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</si>
  <si>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</si>
  <si>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</si>
  <si>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</si>
  <si>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</si>
  <si>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</si>
  <si>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</si>
  <si>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</si>
  <si>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</si>
  <si>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</si>
  <si>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</si>
  <si>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</si>
  <si>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</si>
  <si>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</si>
  <si>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</si>
  <si>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</si>
  <si>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</si>
  <si>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</si>
  <si>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</si>
  <si>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</si>
  <si>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</si>
  <si>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</si>
  <si>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</si>
  <si>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</si>
  <si>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</si>
  <si>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</si>
  <si>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</si>
  <si>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</si>
  <si>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</si>
  <si>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</si>
  <si>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</si>
  <si>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</si>
  <si>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</si>
  <si>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</si>
  <si>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</si>
  <si>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</si>
  <si>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</si>
  <si>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</si>
  <si>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</si>
  <si>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</si>
  <si>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</si>
  <si>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</si>
  <si>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</si>
  <si>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</si>
  <si>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</si>
  <si>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</si>
  <si>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</si>
  <si>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</si>
  <si>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</si>
  <si>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</si>
  <si>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</si>
  <si>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</si>
  <si>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</si>
  <si>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</si>
  <si>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</si>
  <si>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</si>
  <si>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</si>
  <si>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</si>
  <si>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</si>
  <si>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</si>
  <si>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</si>
  <si>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</si>
  <si>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</si>
  <si>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</si>
  <si>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</si>
  <si>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</si>
  <si>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</si>
  <si>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</si>
  <si>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</si>
  <si>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</si>
  <si>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</si>
  <si>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</si>
  <si>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</si>
  <si>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</si>
  <si>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</si>
  <si>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</si>
  <si>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</si>
  <si>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</si>
  <si>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</si>
  <si>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</si>
  <si>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</si>
  <si>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</si>
  <si>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</si>
  <si>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</si>
  <si>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</si>
  <si>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</si>
  <si>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</si>
  <si>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</si>
  <si>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</si>
  <si>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</si>
  <si>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</si>
  <si>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</si>
  <si>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</si>
  <si>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</si>
  <si>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</si>
  <si>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</si>
  <si>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</si>
  <si>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</si>
  <si>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</si>
  <si>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</si>
  <si>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</si>
  <si>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</si>
  <si>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</si>
  <si>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</si>
  <si>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</si>
  <si>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</si>
  <si>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</si>
  <si>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</si>
  <si>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</si>
  <si>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</si>
  <si>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</si>
  <si>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</si>
  <si>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</si>
  <si>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</si>
  <si>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</si>
  <si>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</si>
  <si>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</si>
  <si>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</si>
  <si>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</si>
  <si>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</si>
  <si>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</si>
  <si>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</si>
  <si>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</si>
  <si>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</si>
  <si>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</si>
  <si>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</si>
  <si>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</si>
  <si>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</si>
  <si>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</si>
  <si>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</si>
  <si>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</si>
  <si>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</si>
  <si>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</si>
  <si>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</si>
  <si>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</si>
  <si>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</si>
  <si>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</si>
  <si>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</si>
  <si>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</si>
  <si>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</si>
  <si>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</si>
  <si>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</si>
  <si>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</si>
  <si>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</si>
  <si>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</si>
  <si>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</si>
  <si>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</si>
  <si>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</si>
  <si>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</si>
  <si>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</si>
  <si>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</si>
  <si>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</si>
  <si>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</si>
  <si>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</si>
  <si>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</si>
  <si>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0.74</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</si>
  <si>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</si>
  <si>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</si>
  <si>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</si>
  <si>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</si>
  <si>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</si>
  <si>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</si>
  <si>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</si>
  <si>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</si>
  <si>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</si>
  <si>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H25末</t>
    <phoneticPr fontId="5"/>
  </si>
  <si>
    <t>H26末</t>
    <phoneticPr fontId="5"/>
  </si>
  <si>
    <t>H27末</t>
    <phoneticPr fontId="5"/>
  </si>
  <si>
    <t>H28末</t>
    <phoneticPr fontId="5"/>
  </si>
  <si>
    <t>H29末</t>
    <phoneticPr fontId="5"/>
  </si>
  <si>
    <t>倉浜衛生施設組合</t>
    <rPh sb="0" eb="2">
      <t>クラハマ</t>
    </rPh>
    <rPh sb="2" eb="4">
      <t>エイセイ</t>
    </rPh>
    <rPh sb="4" eb="6">
      <t>シセツ</t>
    </rPh>
    <rPh sb="6" eb="8">
      <t>クミアイ</t>
    </rPh>
    <phoneticPr fontId="34"/>
  </si>
  <si>
    <t>沖縄県市町村自治会館管理組合</t>
    <rPh sb="0" eb="3">
      <t>オキナワケン</t>
    </rPh>
    <rPh sb="3" eb="6">
      <t>シチョウソン</t>
    </rPh>
    <rPh sb="6" eb="8">
      <t>ジチ</t>
    </rPh>
    <rPh sb="8" eb="10">
      <t>カイカン</t>
    </rPh>
    <rPh sb="10" eb="12">
      <t>カンリ</t>
    </rPh>
    <rPh sb="12" eb="14">
      <t>クミアイ</t>
    </rPh>
    <phoneticPr fontId="34"/>
  </si>
  <si>
    <t>沖縄県市町村総合事務組合</t>
    <rPh sb="0" eb="3">
      <t>オキナワケン</t>
    </rPh>
    <rPh sb="3" eb="6">
      <t>シチョウソン</t>
    </rPh>
    <rPh sb="6" eb="8">
      <t>ソウゴウ</t>
    </rPh>
    <rPh sb="8" eb="10">
      <t>ジム</t>
    </rPh>
    <rPh sb="10" eb="12">
      <t>クミアイ</t>
    </rPh>
    <phoneticPr fontId="34"/>
  </si>
  <si>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4"/>
  </si>
  <si>
    <t>中部広域市町村圏事務組合（特別会計）</t>
    <rPh sb="13" eb="15">
      <t>トクベツ</t>
    </rPh>
    <phoneticPr fontId="3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</si>
  <si>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4"/>
  </si>
  <si>
    <t>沖縄県後期高齢者医療広域連合（特別会計）</t>
    <rPh sb="15" eb="17">
      <t>トクベツ</t>
    </rPh>
    <phoneticPr fontId="34"/>
  </si>
  <si>
    <t>-</t>
    <phoneticPr fontId="2"/>
  </si>
  <si>
    <t>沖縄こどもの国</t>
    <rPh sb="0" eb="2">
      <t>オキナワ</t>
    </rPh>
    <rPh sb="6" eb="7">
      <t>クニ</t>
    </rPh>
    <phoneticPr fontId="34"/>
  </si>
  <si>
    <t>沖縄市土地開発公社</t>
    <rPh sb="0" eb="3">
      <t>オキナワシ</t>
    </rPh>
    <rPh sb="3" eb="5">
      <t>トチ</t>
    </rPh>
    <rPh sb="5" eb="7">
      <t>カイハツ</t>
    </rPh>
    <rPh sb="7" eb="9">
      <t>コウシャ</t>
    </rPh>
    <phoneticPr fontId="34"/>
  </si>
  <si>
    <t>沖縄中部勤労者福祉サービスセンター</t>
  </si>
  <si>
    <t>沖善社</t>
    <rPh sb="0" eb="1">
      <t>オキ</t>
    </rPh>
    <rPh sb="1" eb="2">
      <t>ゼン</t>
    </rPh>
    <rPh sb="2" eb="3">
      <t>シャ</t>
    </rPh>
    <phoneticPr fontId="34"/>
  </si>
  <si>
    <t>-</t>
    <phoneticPr fontId="2"/>
  </si>
  <si>
    <t>-</t>
    <phoneticPr fontId="2"/>
  </si>
  <si>
    <t>沖縄市公共施設等整備基金</t>
    <rPh sb="0" eb="3">
      <t>オキナワシ</t>
    </rPh>
    <rPh sb="3" eb="5">
      <t>コウキョウ</t>
    </rPh>
    <rPh sb="5" eb="8">
      <t>シセツナド</t>
    </rPh>
    <rPh sb="8" eb="10">
      <t>セイビ</t>
    </rPh>
    <rPh sb="10" eb="12">
      <t>キキン</t>
    </rPh>
    <phoneticPr fontId="18"/>
  </si>
  <si>
    <t>沖縄市庁舎の建設及び維持管理基金</t>
    <phoneticPr fontId="18"/>
  </si>
  <si>
    <t>沖縄市特定駐留軍用地内土地取得事業基金</t>
    <phoneticPr fontId="18"/>
  </si>
  <si>
    <t>沖縄市基地返還に伴う跡地の転用推進基金</t>
    <phoneticPr fontId="18"/>
  </si>
  <si>
    <t>沖縄市職員退職手当積立基金</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</si>
</sst>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36B6-4E18-81E8-37B2A5861C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50113</c:v>
                </c:pt>
                <c:pt idx="1">
                  <c:v>65543</c:v>
                </c:pt>
                <c:pt idx="2">
                  <c:v>81425</c:v>
                </c:pt>
                <c:pt idx="3">
                  <c:v>91462</c:v>
                </c:pt>
                <c:pt idx="4">
                  <c:v>77107</c:v>
                </c:pt>
              </c:numCache>
            </c:numRef>
          </c:val>
          <c:smooth val="0"/>
          <c:extLst xmlns:c16r2="http://schemas.microsoft.com/office/drawing/2015/06/chart">
            <c:ext xmlns:c16="http://schemas.microsoft.com/office/drawing/2014/chart" uri="{C3380CC4-5D6E-409C-BE32-E72D297353CC}">
              <c16:uniqueId val="{00000001-36B6-4E18-81E8-37B2A5861C52}"/>
            </c:ext>
          </c:extLst>
        </c:ser>
        <c:dLbls>
          <c:showLegendKey val="0"/>
          <c:showVal val="0"/>
          <c:showCatName val="0"/>
          <c:showSerName val="0"/>
          <c:showPercent val="0"/>
          <c:showBubbleSize val="0"/>
        </c:dLbls>
        <c:marker val="1"/>
        <c:smooth val="0"/>
        <c:axId val="321319648"/>
        <c:axId val="321323960"/>
      </c:lineChart>
      <c:catAx>
        <c:axId val="32131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23960"/>
        <c:crosses val="autoZero"/>
        <c:auto val="1"/>
        <c:lblAlgn val="ctr"/>
        <c:lblOffset val="100"/>
        <c:tickLblSkip val="1"/>
        <c:tickMarkSkip val="1"/>
        <c:noMultiLvlLbl val="0"/>
      </c:catAx>
      <c:valAx>
        <c:axId val="3213239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1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5.88</c:v>
                </c:pt>
                <c:pt idx="1">
                  <c:v>6.9</c:v>
                </c:pt>
                <c:pt idx="2">
                  <c:v>6.23</c:v>
                </c:pt>
                <c:pt idx="3">
                  <c:v>4.4000000000000004</c:v>
                </c:pt>
                <c:pt idx="4">
                  <c:v>5.45</c:v>
                </c:pt>
              </c:numCache>
            </c:numRef>
          </c:val>
          <c:extLst xmlns:c16r2="http://schemas.microsoft.com/office/drawing/2015/06/chart">
            <c:ext xmlns:c16="http://schemas.microsoft.com/office/drawing/2014/chart" uri="{C3380CC4-5D6E-409C-BE32-E72D297353CC}">
              <c16:uniqueId val="{00000000-0463-4092-8279-2F7BC2359F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18.21</c:v>
                </c:pt>
                <c:pt idx="1">
                  <c:v>17.77</c:v>
                </c:pt>
                <c:pt idx="2">
                  <c:v>19.75</c:v>
                </c:pt>
                <c:pt idx="3">
                  <c:v>20.36</c:v>
                </c:pt>
                <c:pt idx="4">
                  <c:v>19.34</c:v>
                </c:pt>
              </c:numCache>
            </c:numRef>
          </c:val>
          <c:extLst xmlns:c16r2="http://schemas.microsoft.com/office/drawing/2015/06/chart">
            <c:ext xmlns:c16="http://schemas.microsoft.com/office/drawing/2014/chart" uri="{C3380CC4-5D6E-409C-BE32-E72D297353CC}">
              <c16:uniqueId val="{00000001-0463-4092-8279-2F7BC2359F11}"/>
            </c:ext>
          </c:extLst>
        </c:ser>
        <c:dLbls>
          <c:showLegendKey val="0"/>
          <c:showVal val="0"/>
          <c:showCatName val="0"/>
          <c:showSerName val="0"/>
          <c:showPercent val="0"/>
          <c:showBubbleSize val="0"/>
        </c:dLbls>
        <c:gapWidth val="250"/>
        <c:overlap val="100"/>
        <c:axId val="321321216"/>
        <c:axId val="321322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c:v>
                </c:pt>
                <c:pt idx="1">
                  <c:v>1.18</c:v>
                </c:pt>
                <c:pt idx="2">
                  <c:v>1.88</c:v>
                </c:pt>
                <c:pt idx="3">
                  <c:v>-0.74</c:v>
                </c:pt>
                <c:pt idx="4">
                  <c:v>0.25</c:v>
                </c:pt>
              </c:numCache>
            </c:numRef>
          </c:val>
          <c:smooth val="0"/>
          <c:extLst xmlns:c16r2="http://schemas.microsoft.com/office/drawing/2015/06/chart">
            <c:ext xmlns:c16="http://schemas.microsoft.com/office/drawing/2014/chart" uri="{C3380CC4-5D6E-409C-BE32-E72D297353CC}">
              <c16:uniqueId val="{00000002-0463-4092-8279-2F7BC2359F11}"/>
            </c:ext>
          </c:extLst>
        </c:ser>
        <c:dLbls>
          <c:showLegendKey val="0"/>
          <c:showVal val="0"/>
          <c:showCatName val="0"/>
          <c:showSerName val="0"/>
          <c:showPercent val="0"/>
          <c:showBubbleSize val="0"/>
        </c:dLbls>
        <c:marker val="1"/>
        <c:smooth val="0"/>
        <c:axId val="321321216"/>
        <c:axId val="321322392"/>
      </c:lineChart>
      <c:catAx>
        <c:axId val="3213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322392"/>
        <c:crosses val="autoZero"/>
        <c:auto val="1"/>
        <c:lblAlgn val="ctr"/>
        <c:lblOffset val="100"/>
        <c:tickLblSkip val="1"/>
        <c:tickMarkSkip val="1"/>
        <c:noMultiLvlLbl val="0"/>
      </c:catAx>
      <c:valAx>
        <c:axId val="321322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3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74-4848-807C-14B5E7657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74-4848-807C-14B5E76570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74-4848-807C-14B5E76570B3}"/>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5F74-4848-807C-14B5E76570B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0.12</c:v>
                </c:pt>
                <c:pt idx="4">
                  <c:v>#N/A</c:v>
                </c:pt>
                <c:pt idx="5">
                  <c:v>0.14000000000000001</c:v>
                </c:pt>
                <c:pt idx="6">
                  <c:v>#N/A</c:v>
                </c:pt>
                <c:pt idx="7">
                  <c:v>0.16</c:v>
                </c:pt>
                <c:pt idx="8">
                  <c:v>#N/A</c:v>
                </c:pt>
                <c:pt idx="9">
                  <c:v>0.03</c:v>
                </c:pt>
              </c:numCache>
            </c:numRef>
          </c:val>
          <c:extLst xmlns:c16r2="http://schemas.microsoft.com/office/drawing/2015/06/chart">
            <c:ext xmlns:c16="http://schemas.microsoft.com/office/drawing/2014/chart" uri="{C3380CC4-5D6E-409C-BE32-E72D297353CC}">
              <c16:uniqueId val="{00000004-5F74-4848-807C-14B5E76570B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0.34</c:v>
                </c:pt>
                <c:pt idx="4">
                  <c:v>#N/A</c:v>
                </c:pt>
                <c:pt idx="5">
                  <c:v>0.27</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5-5F74-4848-807C-14B5E76570B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0.87</c:v>
                </c:pt>
                <c:pt idx="4">
                  <c:v>#N/A</c:v>
                </c:pt>
                <c:pt idx="5">
                  <c:v>1.1299999999999999</c:v>
                </c:pt>
                <c:pt idx="6">
                  <c:v>#N/A</c:v>
                </c:pt>
                <c:pt idx="7">
                  <c:v>0.7</c:v>
                </c:pt>
                <c:pt idx="8">
                  <c:v>#N/A</c:v>
                </c:pt>
                <c:pt idx="9">
                  <c:v>1.1399999999999999</c:v>
                </c:pt>
              </c:numCache>
            </c:numRef>
          </c:val>
          <c:extLst xmlns:c16r2="http://schemas.microsoft.com/office/drawing/2015/06/chart">
            <c:ext xmlns:c16="http://schemas.microsoft.com/office/drawing/2014/chart" uri="{C3380CC4-5D6E-409C-BE32-E72D297353CC}">
              <c16:uniqueId val="{00000006-5F74-4848-807C-14B5E76570B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2.33</c:v>
                </c:pt>
                <c:pt idx="2">
                  <c:v>#N/A</c:v>
                </c:pt>
                <c:pt idx="3">
                  <c:v>1.73</c:v>
                </c:pt>
                <c:pt idx="4">
                  <c:v>#N/A</c:v>
                </c:pt>
                <c:pt idx="5">
                  <c:v>2.88</c:v>
                </c:pt>
                <c:pt idx="6">
                  <c:v>#N/A</c:v>
                </c:pt>
                <c:pt idx="7">
                  <c:v>1.9</c:v>
                </c:pt>
                <c:pt idx="8">
                  <c:v>#N/A</c:v>
                </c:pt>
                <c:pt idx="9">
                  <c:v>1.4</c:v>
                </c:pt>
              </c:numCache>
            </c:numRef>
          </c:val>
          <c:extLst xmlns:c16r2="http://schemas.microsoft.com/office/drawing/2015/06/chart">
            <c:ext xmlns:c16="http://schemas.microsoft.com/office/drawing/2014/chart" uri="{C3380CC4-5D6E-409C-BE32-E72D297353CC}">
              <c16:uniqueId val="{00000007-5F74-4848-807C-14B5E76570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6.88</c:v>
                </c:pt>
                <c:pt idx="4">
                  <c:v>#N/A</c:v>
                </c:pt>
                <c:pt idx="5">
                  <c:v>6.24</c:v>
                </c:pt>
                <c:pt idx="6">
                  <c:v>#N/A</c:v>
                </c:pt>
                <c:pt idx="7">
                  <c:v>4.37</c:v>
                </c:pt>
                <c:pt idx="8">
                  <c:v>#N/A</c:v>
                </c:pt>
                <c:pt idx="9">
                  <c:v>5.44</c:v>
                </c:pt>
              </c:numCache>
            </c:numRef>
          </c:val>
          <c:extLst xmlns:c16r2="http://schemas.microsoft.com/office/drawing/2015/06/chart">
            <c:ext xmlns:c16="http://schemas.microsoft.com/office/drawing/2014/chart" uri="{C3380CC4-5D6E-409C-BE32-E72D297353CC}">
              <c16:uniqueId val="{00000008-5F74-4848-807C-14B5E76570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21.6</c:v>
                </c:pt>
                <c:pt idx="2">
                  <c:v>#N/A</c:v>
                </c:pt>
                <c:pt idx="3">
                  <c:v>22.3</c:v>
                </c:pt>
                <c:pt idx="4">
                  <c:v>#N/A</c:v>
                </c:pt>
                <c:pt idx="5">
                  <c:v>9.8699999999999992</c:v>
                </c:pt>
                <c:pt idx="6">
                  <c:v>#N/A</c:v>
                </c:pt>
                <c:pt idx="7">
                  <c:v>8.3000000000000007</c:v>
                </c:pt>
                <c:pt idx="8">
                  <c:v>#N/A</c:v>
                </c:pt>
                <c:pt idx="9">
                  <c:v>7.86</c:v>
                </c:pt>
              </c:numCache>
            </c:numRef>
          </c:val>
          <c:extLst xmlns:c16r2="http://schemas.microsoft.com/office/drawing/2015/06/chart">
            <c:ext xmlns:c16="http://schemas.microsoft.com/office/drawing/2014/chart" uri="{C3380CC4-5D6E-409C-BE32-E72D297353CC}">
              <c16:uniqueId val="{00000009-5F74-4848-807C-14B5E76570B3}"/>
            </c:ext>
          </c:extLst>
        </c:ser>
        <c:dLbls>
          <c:showLegendKey val="0"/>
          <c:showVal val="0"/>
          <c:showCatName val="0"/>
          <c:showSerName val="0"/>
          <c:showPercent val="0"/>
          <c:showBubbleSize val="0"/>
        </c:dLbls>
        <c:gapWidth val="150"/>
        <c:overlap val="100"/>
        <c:axId val="321321608"/>
        <c:axId val="321323176"/>
      </c:barChart>
      <c:catAx>
        <c:axId val="32132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323176"/>
        <c:crosses val="autoZero"/>
        <c:auto val="1"/>
        <c:lblAlgn val="ctr"/>
        <c:lblOffset val="100"/>
        <c:tickLblSkip val="1"/>
        <c:tickMarkSkip val="1"/>
        <c:noMultiLvlLbl val="0"/>
      </c:catAx>
      <c:valAx>
        <c:axId val="321323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321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2866</c:v>
                </c:pt>
                <c:pt idx="5">
                  <c:v>2787</c:v>
                </c:pt>
                <c:pt idx="8">
                  <c:v>2787</c:v>
                </c:pt>
                <c:pt idx="11">
                  <c:v>2765</c:v>
                </c:pt>
                <c:pt idx="14">
                  <c:v>2771</c:v>
                </c:pt>
              </c:numCache>
            </c:numRef>
          </c:val>
          <c:extLst xmlns:c16r2="http://schemas.microsoft.com/office/drawing/2015/06/chart">
            <c:ext xmlns:c16="http://schemas.microsoft.com/office/drawing/2014/chart" uri="{C3380CC4-5D6E-409C-BE32-E72D297353CC}">
              <c16:uniqueId val="{00000000-828B-494E-BC16-4F3E1E4EF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8B-494E-BC16-4F3E1E4EF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28B-494E-BC16-4F3E1E4EF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448</c:v>
                </c:pt>
                <c:pt idx="3">
                  <c:v>447</c:v>
                </c:pt>
                <c:pt idx="6">
                  <c:v>447</c:v>
                </c:pt>
                <c:pt idx="9">
                  <c:v>447</c:v>
                </c:pt>
                <c:pt idx="12">
                  <c:v>447</c:v>
                </c:pt>
              </c:numCache>
            </c:numRef>
          </c:val>
          <c:extLst xmlns:c16r2="http://schemas.microsoft.com/office/drawing/2015/06/chart">
            <c:ext xmlns:c16="http://schemas.microsoft.com/office/drawing/2014/chart" uri="{C3380CC4-5D6E-409C-BE32-E72D297353CC}">
              <c16:uniqueId val="{00000003-828B-494E-BC16-4F3E1E4EF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668</c:v>
                </c:pt>
                <c:pt idx="3">
                  <c:v>646</c:v>
                </c:pt>
                <c:pt idx="6">
                  <c:v>656</c:v>
                </c:pt>
                <c:pt idx="9">
                  <c:v>516</c:v>
                </c:pt>
                <c:pt idx="12">
                  <c:v>529</c:v>
                </c:pt>
              </c:numCache>
            </c:numRef>
          </c:val>
          <c:extLst xmlns:c16r2="http://schemas.microsoft.com/office/drawing/2015/06/chart">
            <c:ext xmlns:c16="http://schemas.microsoft.com/office/drawing/2014/chart" uri="{C3380CC4-5D6E-409C-BE32-E72D297353CC}">
              <c16:uniqueId val="{00000004-828B-494E-BC16-4F3E1E4EF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8B-494E-BC16-4F3E1E4EF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8B-494E-BC16-4F3E1E4EF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3513</c:v>
                </c:pt>
                <c:pt idx="3">
                  <c:v>3354</c:v>
                </c:pt>
                <c:pt idx="6">
                  <c:v>3331</c:v>
                </c:pt>
                <c:pt idx="9">
                  <c:v>3296</c:v>
                </c:pt>
                <c:pt idx="12">
                  <c:v>3445</c:v>
                </c:pt>
              </c:numCache>
            </c:numRef>
          </c:val>
          <c:extLst xmlns:c16r2="http://schemas.microsoft.com/office/drawing/2015/06/chart">
            <c:ext xmlns:c16="http://schemas.microsoft.com/office/drawing/2014/chart" uri="{C3380CC4-5D6E-409C-BE32-E72D297353CC}">
              <c16:uniqueId val="{00000007-828B-494E-BC16-4F3E1E4EFB46}"/>
            </c:ext>
          </c:extLst>
        </c:ser>
        <c:dLbls>
          <c:showLegendKey val="0"/>
          <c:showVal val="0"/>
          <c:showCatName val="0"/>
          <c:showSerName val="0"/>
          <c:showPercent val="0"/>
          <c:showBubbleSize val="0"/>
        </c:dLbls>
        <c:gapWidth val="100"/>
        <c:overlap val="100"/>
        <c:axId val="321324744"/>
        <c:axId val="32132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1763</c:v>
                </c:pt>
                <c:pt idx="2">
                  <c:v>#N/A</c:v>
                </c:pt>
                <c:pt idx="3">
                  <c:v>#N/A</c:v>
                </c:pt>
                <c:pt idx="4">
                  <c:v>1660</c:v>
                </c:pt>
                <c:pt idx="5">
                  <c:v>#N/A</c:v>
                </c:pt>
                <c:pt idx="6">
                  <c:v>#N/A</c:v>
                </c:pt>
                <c:pt idx="7">
                  <c:v>1647</c:v>
                </c:pt>
                <c:pt idx="8">
                  <c:v>#N/A</c:v>
                </c:pt>
                <c:pt idx="9">
                  <c:v>#N/A</c:v>
                </c:pt>
                <c:pt idx="10">
                  <c:v>1494</c:v>
                </c:pt>
                <c:pt idx="11">
                  <c:v>#N/A</c:v>
                </c:pt>
                <c:pt idx="12">
                  <c:v>#N/A</c:v>
                </c:pt>
                <c:pt idx="13">
                  <c:v>1650</c:v>
                </c:pt>
                <c:pt idx="14">
                  <c:v>#N/A</c:v>
                </c:pt>
              </c:numCache>
            </c:numRef>
          </c:val>
          <c:smooth val="0"/>
          <c:extLst xmlns:c16r2="http://schemas.microsoft.com/office/drawing/2015/06/chart">
            <c:ext xmlns:c16="http://schemas.microsoft.com/office/drawing/2014/chart" uri="{C3380CC4-5D6E-409C-BE32-E72D297353CC}">
              <c16:uniqueId val="{00000008-828B-494E-BC16-4F3E1E4EFB46}"/>
            </c:ext>
          </c:extLst>
        </c:ser>
        <c:dLbls>
          <c:showLegendKey val="0"/>
          <c:showVal val="0"/>
          <c:showCatName val="0"/>
          <c:showSerName val="0"/>
          <c:showPercent val="0"/>
          <c:showBubbleSize val="0"/>
        </c:dLbls>
        <c:marker val="1"/>
        <c:smooth val="0"/>
        <c:axId val="321324744"/>
        <c:axId val="321325136"/>
      </c:lineChart>
      <c:catAx>
        <c:axId val="32132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325136"/>
        <c:crosses val="autoZero"/>
        <c:auto val="1"/>
        <c:lblAlgn val="ctr"/>
        <c:lblOffset val="100"/>
        <c:tickLblSkip val="1"/>
        <c:tickMarkSkip val="1"/>
        <c:noMultiLvlLbl val="0"/>
      </c:catAx>
      <c:valAx>
        <c:axId val="32132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32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31886</c:v>
                </c:pt>
                <c:pt idx="5">
                  <c:v>32438</c:v>
                </c:pt>
                <c:pt idx="8">
                  <c:v>32285</c:v>
                </c:pt>
                <c:pt idx="11">
                  <c:v>31293</c:v>
                </c:pt>
                <c:pt idx="14">
                  <c:v>30801</c:v>
                </c:pt>
              </c:numCache>
            </c:numRef>
          </c:val>
          <c:extLst xmlns:c16r2="http://schemas.microsoft.com/office/drawing/2015/06/chart">
            <c:ext xmlns:c16="http://schemas.microsoft.com/office/drawing/2014/chart" uri="{C3380CC4-5D6E-409C-BE32-E72D297353CC}">
              <c16:uniqueId val="{00000000-E209-45C8-B68B-9E335FEBA7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1917</c:v>
                </c:pt>
                <c:pt idx="5">
                  <c:v>2109</c:v>
                </c:pt>
                <c:pt idx="8">
                  <c:v>2176</c:v>
                </c:pt>
                <c:pt idx="11">
                  <c:v>1945</c:v>
                </c:pt>
                <c:pt idx="14">
                  <c:v>2233</c:v>
                </c:pt>
              </c:numCache>
            </c:numRef>
          </c:val>
          <c:extLst xmlns:c16r2="http://schemas.microsoft.com/office/drawing/2015/06/chart">
            <c:ext xmlns:c16="http://schemas.microsoft.com/office/drawing/2014/chart" uri="{C3380CC4-5D6E-409C-BE32-E72D297353CC}">
              <c16:uniqueId val="{00000001-E209-45C8-B68B-9E335FEBA7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13051</c:v>
                </c:pt>
                <c:pt idx="5">
                  <c:v>14578</c:v>
                </c:pt>
                <c:pt idx="8">
                  <c:v>14400</c:v>
                </c:pt>
                <c:pt idx="11">
                  <c:v>14600</c:v>
                </c:pt>
                <c:pt idx="14">
                  <c:v>13964</c:v>
                </c:pt>
              </c:numCache>
            </c:numRef>
          </c:val>
          <c:extLst xmlns:c16r2="http://schemas.microsoft.com/office/drawing/2015/06/chart">
            <c:ext xmlns:c16="http://schemas.microsoft.com/office/drawing/2014/chart" uri="{C3380CC4-5D6E-409C-BE32-E72D297353CC}">
              <c16:uniqueId val="{00000002-E209-45C8-B68B-9E335FEBA7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09-45C8-B68B-9E335FEBA7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09-45C8-B68B-9E335FEBA7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-3</c:v>
                </c:pt>
                <c:pt idx="6">
                  <c:v>1</c:v>
                </c:pt>
                <c:pt idx="9">
                  <c:v>2</c:v>
                </c:pt>
                <c:pt idx="12">
                  <c:v>0</c:v>
                </c:pt>
              </c:numCache>
            </c:numRef>
          </c:val>
          <c:extLst xmlns:c16r2="http://schemas.microsoft.com/office/drawing/2015/06/chart">
            <c:ext xmlns:c16="http://schemas.microsoft.com/office/drawing/2014/chart" uri="{C3380CC4-5D6E-409C-BE32-E72D297353CC}">
              <c16:uniqueId val="{00000005-E209-45C8-B68B-9E335FEBA7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3875</c:v>
                </c:pt>
                <c:pt idx="3">
                  <c:v>3989</c:v>
                </c:pt>
                <c:pt idx="6">
                  <c:v>4093</c:v>
                </c:pt>
                <c:pt idx="9">
                  <c:v>4438</c:v>
                </c:pt>
                <c:pt idx="12">
                  <c:v>4399</c:v>
                </c:pt>
              </c:numCache>
            </c:numRef>
          </c:val>
          <c:extLst xmlns:c16r2="http://schemas.microsoft.com/office/drawing/2015/06/chart">
            <c:ext xmlns:c16="http://schemas.microsoft.com/office/drawing/2014/chart" uri="{C3380CC4-5D6E-409C-BE32-E72D297353CC}">
              <c16:uniqueId val="{00000006-E209-45C8-B68B-9E335FEBA7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3860</c:v>
                </c:pt>
                <c:pt idx="3">
                  <c:v>3464</c:v>
                </c:pt>
                <c:pt idx="6">
                  <c:v>3066</c:v>
                </c:pt>
                <c:pt idx="9">
                  <c:v>2659</c:v>
                </c:pt>
                <c:pt idx="12">
                  <c:v>2249</c:v>
                </c:pt>
              </c:numCache>
            </c:numRef>
          </c:val>
          <c:extLst xmlns:c16r2="http://schemas.microsoft.com/office/drawing/2015/06/chart">
            <c:ext xmlns:c16="http://schemas.microsoft.com/office/drawing/2014/chart" uri="{C3380CC4-5D6E-409C-BE32-E72D297353CC}">
              <c16:uniqueId val="{00000007-E209-45C8-B68B-9E335FEBA7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7599</c:v>
                </c:pt>
                <c:pt idx="3">
                  <c:v>7580</c:v>
                </c:pt>
                <c:pt idx="6">
                  <c:v>7471</c:v>
                </c:pt>
                <c:pt idx="9">
                  <c:v>5891</c:v>
                </c:pt>
                <c:pt idx="12">
                  <c:v>4399</c:v>
                </c:pt>
              </c:numCache>
            </c:numRef>
          </c:val>
          <c:extLst xmlns:c16r2="http://schemas.microsoft.com/office/drawing/2015/06/chart">
            <c:ext xmlns:c16="http://schemas.microsoft.com/office/drawing/2014/chart" uri="{C3380CC4-5D6E-409C-BE32-E72D297353CC}">
              <c16:uniqueId val="{00000008-E209-45C8-B68B-9E335FEBA7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141</c:v>
                </c:pt>
                <c:pt idx="9">
                  <c:v>124</c:v>
                </c:pt>
                <c:pt idx="12">
                  <c:v>0</c:v>
                </c:pt>
              </c:numCache>
            </c:numRef>
          </c:val>
          <c:extLst xmlns:c16r2="http://schemas.microsoft.com/office/drawing/2015/06/chart">
            <c:ext xmlns:c16="http://schemas.microsoft.com/office/drawing/2014/chart" uri="{C3380CC4-5D6E-409C-BE32-E72D297353CC}">
              <c16:uniqueId val="{00000009-E209-45C8-B68B-9E335FEBA7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35750</c:v>
                </c:pt>
                <c:pt idx="3">
                  <c:v>36773</c:v>
                </c:pt>
                <c:pt idx="6">
                  <c:v>37887</c:v>
                </c:pt>
                <c:pt idx="9">
                  <c:v>39002</c:v>
                </c:pt>
                <c:pt idx="12">
                  <c:v>39708</c:v>
                </c:pt>
              </c:numCache>
            </c:numRef>
          </c:val>
          <c:extLst xmlns:c16r2="http://schemas.microsoft.com/office/drawing/2015/06/chart">
            <c:ext xmlns:c16="http://schemas.microsoft.com/office/drawing/2014/chart" uri="{C3380CC4-5D6E-409C-BE32-E72D297353CC}">
              <c16:uniqueId val="{0000000A-E209-45C8-B68B-9E335FEBA707}"/>
            </c:ext>
          </c:extLst>
        </c:ser>
        <c:dLbls>
          <c:showLegendKey val="0"/>
          <c:showVal val="0"/>
          <c:showCatName val="0"/>
          <c:showSerName val="0"/>
          <c:showPercent val="0"/>
          <c:showBubbleSize val="0"/>
        </c:dLbls>
        <c:gapWidth val="100"/>
        <c:overlap val="100"/>
        <c:axId val="329687272"/>
        <c:axId val="32969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4236</c:v>
                </c:pt>
                <c:pt idx="2">
                  <c:v>#N/A</c:v>
                </c:pt>
                <c:pt idx="3">
                  <c:v>#N/A</c:v>
                </c:pt>
                <c:pt idx="4">
                  <c:v>2678</c:v>
                </c:pt>
                <c:pt idx="5">
                  <c:v>#N/A</c:v>
                </c:pt>
                <c:pt idx="6">
                  <c:v>#N/A</c:v>
                </c:pt>
                <c:pt idx="7">
                  <c:v>3797</c:v>
                </c:pt>
                <c:pt idx="8">
                  <c:v>#N/A</c:v>
                </c:pt>
                <c:pt idx="9">
                  <c:v>#N/A</c:v>
                </c:pt>
                <c:pt idx="10">
                  <c:v>4279</c:v>
                </c:pt>
                <c:pt idx="11">
                  <c:v>#N/A</c:v>
                </c:pt>
                <c:pt idx="12">
                  <c:v>#N/A</c:v>
                </c:pt>
                <c:pt idx="13">
                  <c:v>3757</c:v>
                </c:pt>
                <c:pt idx="14">
                  <c:v>#N/A</c:v>
                </c:pt>
              </c:numCache>
            </c:numRef>
          </c:val>
          <c:smooth val="0"/>
          <c:extLst xmlns:c16r2="http://schemas.microsoft.com/office/drawing/2015/06/chart">
            <c:ext xmlns:c16="http://schemas.microsoft.com/office/drawing/2014/chart" uri="{C3380CC4-5D6E-409C-BE32-E72D297353CC}">
              <c16:uniqueId val="{0000000B-E209-45C8-B68B-9E335FEBA707}"/>
            </c:ext>
          </c:extLst>
        </c:ser>
        <c:dLbls>
          <c:showLegendKey val="0"/>
          <c:showVal val="0"/>
          <c:showCatName val="0"/>
          <c:showSerName val="0"/>
          <c:showPercent val="0"/>
          <c:showBubbleSize val="0"/>
        </c:dLbls>
        <c:marker val="1"/>
        <c:smooth val="0"/>
        <c:axId val="329687272"/>
        <c:axId val="329691584"/>
      </c:lineChart>
      <c:catAx>
        <c:axId val="32968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691584"/>
        <c:crosses val="autoZero"/>
        <c:auto val="1"/>
        <c:lblAlgn val="ctr"/>
        <c:lblOffset val="100"/>
        <c:tickLblSkip val="1"/>
        <c:tickMarkSkip val="1"/>
        <c:noMultiLvlLbl val="0"/>
      </c:catAx>
      <c:valAx>
        <c:axId val="32969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8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5643</c:v>
                </c:pt>
                <c:pt idx="1">
                  <c:v>5923</c:v>
                </c:pt>
                <c:pt idx="2">
                  <c:v>5675</c:v>
                </c:pt>
              </c:numCache>
            </c:numRef>
          </c:val>
          <c:extLst xmlns:c16r2="http://schemas.microsoft.com/office/drawing/2015/06/chart">
            <c:ext xmlns:c16="http://schemas.microsoft.com/office/drawing/2014/chart" uri="{C3380CC4-5D6E-409C-BE32-E72D297353CC}">
              <c16:uniqueId val="{00000000-6D1A-4996-B954-ECDA9CDA71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c:v>
                </c:pt>
                <c:pt idx="1">
                  <c:v>182</c:v>
                </c:pt>
                <c:pt idx="2">
                  <c:v>182</c:v>
                </c:pt>
              </c:numCache>
            </c:numRef>
          </c:val>
          <c:extLst xmlns:c16r2="http://schemas.microsoft.com/office/drawing/2015/06/chart">
            <c:ext xmlns:c16="http://schemas.microsoft.com/office/drawing/2014/chart" uri="{C3380CC4-5D6E-409C-BE32-E72D297353CC}">
              <c16:uniqueId val="{00000001-6D1A-4996-B954-ECDA9CDA71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7656</c:v>
                </c:pt>
                <c:pt idx="1">
                  <c:v>7950</c:v>
                </c:pt>
                <c:pt idx="2">
                  <c:v>7396</c:v>
                </c:pt>
              </c:numCache>
            </c:numRef>
          </c:val>
          <c:extLst xmlns:c16r2="http://schemas.microsoft.com/office/drawing/2015/06/chart">
            <c:ext xmlns:c16="http://schemas.microsoft.com/office/drawing/2014/chart" uri="{C3380CC4-5D6E-409C-BE32-E72D297353CC}">
              <c16:uniqueId val="{00000002-6D1A-4996-B954-ECDA9CDA7197}"/>
            </c:ext>
          </c:extLst>
        </c:ser>
        <c:dLbls>
          <c:showLegendKey val="0"/>
          <c:showVal val="0"/>
          <c:showCatName val="0"/>
          <c:showSerName val="0"/>
          <c:showPercent val="0"/>
          <c:showBubbleSize val="0"/>
        </c:dLbls>
        <c:gapWidth val="120"/>
        <c:overlap val="100"/>
        <c:axId val="329688056"/>
        <c:axId val="329690408"/>
      </c:barChart>
      <c:catAx>
        <c:axId val="32968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9690408"/>
        <c:crosses val="autoZero"/>
        <c:auto val="1"/>
        <c:lblAlgn val="ctr"/>
        <c:lblOffset val="100"/>
        <c:tickLblSkip val="1"/>
        <c:tickMarkSkip val="1"/>
        <c:noMultiLvlLbl val="0"/>
      </c:catAx>
      <c:valAx>
        <c:axId val="329690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968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元利償還金</a:t>
          </a:r>
          <a:r>
            <a:rPr kumimoji="1" lang="ja-JP" altLang="en-US" sz="1400">
              <a:solidFill>
                <a:sysClr val="windowText" lastClr="000000"/>
              </a:solidFill>
              <a:effectLst/>
              <a:latin typeface="+mn-lt"/>
              <a:ea typeface="+mn-ea"/>
              <a:cs typeface="+mn-cs"/>
            </a:rPr>
            <a:t>等と</a:t>
          </a:r>
          <a:r>
            <a:rPr kumimoji="1" lang="ja-JP" altLang="ja-JP" sz="1400">
              <a:solidFill>
                <a:sysClr val="windowText" lastClr="000000"/>
              </a:solidFill>
              <a:effectLst/>
              <a:latin typeface="+mn-lt"/>
              <a:ea typeface="+mn-ea"/>
              <a:cs typeface="+mn-cs"/>
            </a:rPr>
            <a:t>算入公債費</a:t>
          </a:r>
          <a:r>
            <a:rPr kumimoji="1" lang="ja-JP" altLang="en-US" sz="1400">
              <a:solidFill>
                <a:sysClr val="windowText" lastClr="000000"/>
              </a:solidFill>
              <a:effectLst/>
              <a:latin typeface="+mn-lt"/>
              <a:ea typeface="+mn-ea"/>
              <a:cs typeface="+mn-cs"/>
            </a:rPr>
            <a:t>等のいずれ</a:t>
          </a:r>
          <a:r>
            <a:rPr kumimoji="1" lang="ja-JP" altLang="ja-JP" sz="1400">
              <a:solidFill>
                <a:sysClr val="windowText" lastClr="000000"/>
              </a:solidFill>
              <a:effectLst/>
              <a:latin typeface="+mn-lt"/>
              <a:ea typeface="+mn-ea"/>
              <a:cs typeface="+mn-cs"/>
            </a:rPr>
            <a:t>も</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して</a:t>
          </a:r>
          <a:r>
            <a:rPr kumimoji="1" lang="ja-JP" altLang="en-US" sz="1400">
              <a:solidFill>
                <a:sysClr val="windowText" lastClr="000000"/>
              </a:solidFill>
              <a:effectLst/>
              <a:latin typeface="+mn-lt"/>
              <a:ea typeface="+mn-ea"/>
              <a:cs typeface="+mn-cs"/>
            </a:rPr>
            <a:t>いるが</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元利償還金等の増加幅が大きいことから</a:t>
          </a:r>
          <a:r>
            <a:rPr kumimoji="1" lang="ja-JP" altLang="ja-JP" sz="1400">
              <a:solidFill>
                <a:sysClr val="windowText" lastClr="000000"/>
              </a:solidFill>
              <a:effectLst/>
              <a:latin typeface="+mn-lt"/>
              <a:ea typeface="+mn-ea"/>
              <a:cs typeface="+mn-cs"/>
            </a:rPr>
            <a:t>実質公債費比率（分子）は</a:t>
          </a:r>
          <a:r>
            <a:rPr kumimoji="1" lang="ja-JP" altLang="en-US" sz="1400">
              <a:solidFill>
                <a:sysClr val="windowText" lastClr="000000"/>
              </a:solidFill>
              <a:effectLst/>
              <a:latin typeface="+mn-lt"/>
              <a:ea typeface="+mn-ea"/>
              <a:cs typeface="+mn-cs"/>
            </a:rPr>
            <a:t>増加している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老朽化に伴う公共施設の更新整備に伴い、地方債の残高は増加傾向にある為、今後</a:t>
          </a:r>
          <a:r>
            <a:rPr kumimoji="1" lang="ja-JP" altLang="en-US" sz="1400">
              <a:solidFill>
                <a:sysClr val="windowText" lastClr="000000"/>
              </a:solidFill>
              <a:effectLst/>
              <a:latin typeface="+mn-lt"/>
              <a:ea typeface="+mn-ea"/>
              <a:cs typeface="+mn-cs"/>
            </a:rPr>
            <a:t>も</a:t>
          </a:r>
          <a:r>
            <a:rPr kumimoji="1" lang="ja-JP" altLang="ja-JP" sz="1400">
              <a:solidFill>
                <a:sysClr val="windowText" lastClr="000000"/>
              </a:solidFill>
              <a:effectLst/>
              <a:latin typeface="+mn-lt"/>
              <a:ea typeface="+mn-ea"/>
              <a:cs typeface="+mn-cs"/>
            </a:rPr>
            <a:t>元利償還金の増加が見込まれる。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一時的な公債費の増加が懸念されるが、中長期的な視点で健全な財政運営が図られるよう、今後も適切な地方債発行に努めていく。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満期一括償還債の利用は行っていない。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将来負担額は、地方債残高が増加傾向にあるものの、その他の将来負担額の減少に伴い、総額としては減少している。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充当可能財源については、</a:t>
          </a:r>
          <a:r>
            <a:rPr kumimoji="1" lang="ja-JP" altLang="en-US" sz="1300">
              <a:solidFill>
                <a:sysClr val="windowText" lastClr="000000"/>
              </a:solidFill>
              <a:effectLst/>
              <a:latin typeface="+mn-lt"/>
              <a:ea typeface="+mn-ea"/>
              <a:cs typeface="+mn-cs"/>
            </a:rPr>
            <a:t>財政調整基金等の残高の減少や</a:t>
          </a:r>
          <a:r>
            <a:rPr kumimoji="1" lang="ja-JP" altLang="ja-JP" sz="1300">
              <a:solidFill>
                <a:sysClr val="windowText" lastClr="000000"/>
              </a:solidFill>
              <a:effectLst/>
              <a:latin typeface="+mn-lt"/>
              <a:ea typeface="+mn-ea"/>
              <a:cs typeface="+mn-cs"/>
            </a:rPr>
            <a:t>公債費参入額の減少等により、基準財政需要額参入見込額の減少が大きく、総額としても減少となっている。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将来負担比率は、分母の構成要素である標準財政規模の増加と分子の減少により減少している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近年は老朽化に伴う公共施設の更新整備が集中している為、計画的な地方債の発行や基金の積み立て・取り崩しを行い、健全な財政運営の維持に努める。</a:t>
          </a:r>
          <a:endParaRPr lang="ja-JP" altLang="ja-JP" sz="1300">
            <a:solidFill>
              <a:sysClr val="windowText" lastClr="000000"/>
            </a:solidFill>
            <a:effectLst/>
          </a:endParaRPr>
        </a:p>
        <a:p>
          <a:endParaRPr kumimoji="1" lang="ja-JP" altLang="en-US" sz="16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en-US" sz="1600">
              <a:solidFill>
                <a:sysClr val="windowText" lastClr="000000"/>
              </a:solidFill>
              <a:effectLst/>
              <a:latin typeface="+mn-lt"/>
              <a:ea typeface="+mn-ea"/>
              <a:cs typeface="+mn-cs"/>
            </a:rPr>
            <a:t>社会保障費などの一般財源を要する経費の増加により</a:t>
          </a:r>
          <a:r>
            <a:rPr kumimoji="1" lang="ja-JP" altLang="ja-JP" sz="1600">
              <a:solidFill>
                <a:sysClr val="windowText" lastClr="000000"/>
              </a:solidFill>
              <a:effectLst/>
              <a:latin typeface="+mn-lt"/>
              <a:ea typeface="+mn-ea"/>
              <a:cs typeface="+mn-cs"/>
            </a:rPr>
            <a:t>財政調整基金を</a:t>
          </a:r>
          <a:r>
            <a:rPr kumimoji="1" lang="en-US" altLang="ja-JP" sz="1600">
              <a:solidFill>
                <a:sysClr val="windowText" lastClr="000000"/>
              </a:solidFill>
              <a:effectLst/>
              <a:latin typeface="+mn-lt"/>
              <a:ea typeface="+mn-ea"/>
              <a:cs typeface="+mn-cs"/>
            </a:rPr>
            <a:t>2.48</a:t>
          </a:r>
          <a:r>
            <a:rPr kumimoji="1" lang="ja-JP" altLang="ja-JP" sz="1600">
              <a:solidFill>
                <a:sysClr val="windowText" lastClr="000000"/>
              </a:solidFill>
              <a:effectLst/>
              <a:latin typeface="+mn-lt"/>
              <a:ea typeface="+mn-ea"/>
              <a:cs typeface="+mn-cs"/>
            </a:rPr>
            <a:t>億</a:t>
          </a:r>
          <a:r>
            <a:rPr kumimoji="1" lang="ja-JP" altLang="en-US" sz="1600">
              <a:solidFill>
                <a:sysClr val="windowText" lastClr="000000"/>
              </a:solidFill>
              <a:effectLst/>
              <a:latin typeface="+mn-lt"/>
              <a:ea typeface="+mn-ea"/>
              <a:cs typeface="+mn-cs"/>
            </a:rPr>
            <a:t>円取崩し</a:t>
          </a: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また</a:t>
          </a:r>
          <a:r>
            <a:rPr kumimoji="1" lang="ja-JP" altLang="ja-JP" sz="1600">
              <a:solidFill>
                <a:schemeClr val="dk1"/>
              </a:solidFill>
              <a:effectLst/>
              <a:latin typeface="+mn-lt"/>
              <a:ea typeface="+mn-ea"/>
              <a:cs typeface="+mn-cs"/>
            </a:rPr>
            <a:t>老朽化する公共施設の更新や施設整備の為</a:t>
          </a:r>
          <a:r>
            <a:rPr kumimoji="1" lang="ja-JP" altLang="en-US" sz="1600">
              <a:solidFill>
                <a:schemeClr val="dk1"/>
              </a:solidFill>
              <a:effectLst/>
              <a:latin typeface="+mn-lt"/>
              <a:ea typeface="+mn-ea"/>
              <a:cs typeface="+mn-cs"/>
            </a:rPr>
            <a:t>、</a:t>
          </a:r>
          <a:r>
            <a:rPr kumimoji="1" lang="ja-JP" altLang="ja-JP" sz="1600">
              <a:solidFill>
                <a:sysClr val="windowText" lastClr="000000"/>
              </a:solidFill>
              <a:effectLst/>
              <a:latin typeface="+mn-lt"/>
              <a:ea typeface="+mn-ea"/>
              <a:cs typeface="+mn-cs"/>
            </a:rPr>
            <a:t>公共施設等整備基金</a:t>
          </a:r>
          <a:r>
            <a:rPr kumimoji="1" lang="ja-JP" altLang="en-US" sz="1600">
              <a:solidFill>
                <a:sysClr val="windowText" lastClr="000000"/>
              </a:solidFill>
              <a:effectLst/>
              <a:latin typeface="+mn-lt"/>
              <a:ea typeface="+mn-ea"/>
              <a:cs typeface="+mn-cs"/>
            </a:rPr>
            <a:t>を</a:t>
          </a:r>
          <a:r>
            <a:rPr kumimoji="1" lang="en-US" altLang="ja-JP" sz="1600">
              <a:solidFill>
                <a:sysClr val="windowText" lastClr="000000"/>
              </a:solidFill>
              <a:effectLst/>
              <a:latin typeface="+mn-lt"/>
              <a:ea typeface="+mn-ea"/>
              <a:cs typeface="+mn-cs"/>
            </a:rPr>
            <a:t>1.51</a:t>
          </a:r>
          <a:r>
            <a:rPr kumimoji="1" lang="ja-JP" altLang="ja-JP" sz="1600">
              <a:solidFill>
                <a:sysClr val="windowText" lastClr="000000"/>
              </a:solidFill>
              <a:effectLst/>
              <a:latin typeface="+mn-lt"/>
              <a:ea typeface="+mn-ea"/>
              <a:cs typeface="+mn-cs"/>
            </a:rPr>
            <a:t>億取崩し</a:t>
          </a:r>
          <a:r>
            <a:rPr kumimoji="1" lang="ja-JP" altLang="en-US" sz="1600">
              <a:solidFill>
                <a:sysClr val="windowText" lastClr="000000"/>
              </a:solidFill>
              <a:effectLst/>
              <a:latin typeface="+mn-lt"/>
              <a:ea typeface="+mn-ea"/>
              <a:cs typeface="+mn-cs"/>
            </a:rPr>
            <a:t>をおこなった。庁舎建設基金について</a:t>
          </a:r>
          <a:r>
            <a:rPr kumimoji="1" lang="en-US" altLang="ja-JP" sz="1600">
              <a:solidFill>
                <a:sysClr val="windowText" lastClr="000000"/>
              </a:solidFill>
              <a:effectLst/>
              <a:latin typeface="+mn-lt"/>
              <a:ea typeface="+mn-ea"/>
              <a:cs typeface="+mn-cs"/>
            </a:rPr>
            <a:t>1.52</a:t>
          </a:r>
          <a:r>
            <a:rPr kumimoji="1" lang="ja-JP" altLang="en-US" sz="1600">
              <a:solidFill>
                <a:sysClr val="windowText" lastClr="000000"/>
              </a:solidFill>
              <a:effectLst/>
              <a:latin typeface="+mn-lt"/>
              <a:ea typeface="+mn-ea"/>
              <a:cs typeface="+mn-cs"/>
            </a:rPr>
            <a:t>億円の積立てを行ったが</a:t>
          </a:r>
          <a:r>
            <a:rPr kumimoji="1" lang="ja-JP" altLang="ja-JP" sz="1600">
              <a:solidFill>
                <a:sysClr val="windowText" lastClr="000000"/>
              </a:solidFill>
              <a:effectLst/>
              <a:latin typeface="+mn-lt"/>
              <a:ea typeface="+mn-ea"/>
              <a:cs typeface="+mn-cs"/>
            </a:rPr>
            <a:t>、基金全体として</a:t>
          </a:r>
          <a:r>
            <a:rPr kumimoji="1" lang="en-US" altLang="ja-JP" sz="1600">
              <a:solidFill>
                <a:sysClr val="windowText" lastClr="000000"/>
              </a:solidFill>
              <a:effectLst/>
              <a:latin typeface="+mn-lt"/>
              <a:ea typeface="+mn-ea"/>
              <a:cs typeface="+mn-cs"/>
            </a:rPr>
            <a:t>8.02</a:t>
          </a:r>
          <a:r>
            <a:rPr kumimoji="1" lang="ja-JP" altLang="ja-JP" sz="1600">
              <a:solidFill>
                <a:sysClr val="windowText" lastClr="000000"/>
              </a:solidFill>
              <a:effectLst/>
              <a:latin typeface="+mn-lt"/>
              <a:ea typeface="+mn-ea"/>
              <a:cs typeface="+mn-cs"/>
            </a:rPr>
            <a:t>億の</a:t>
          </a:r>
          <a:r>
            <a:rPr kumimoji="1" lang="ja-JP" altLang="en-US" sz="1600">
              <a:solidFill>
                <a:sysClr val="windowText" lastClr="000000"/>
              </a:solidFill>
              <a:effectLst/>
              <a:latin typeface="+mn-lt"/>
              <a:ea typeface="+mn-ea"/>
              <a:cs typeface="+mn-cs"/>
            </a:rPr>
            <a:t>減</a:t>
          </a:r>
          <a:r>
            <a:rPr kumimoji="1" lang="ja-JP" altLang="ja-JP" sz="1600">
              <a:solidFill>
                <a:sysClr val="windowText" lastClr="000000"/>
              </a:solidFill>
              <a:effectLst/>
              <a:latin typeface="+mn-lt"/>
              <a:ea typeface="+mn-ea"/>
              <a:cs typeface="+mn-cs"/>
            </a:rPr>
            <a:t>となった。</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　</a:t>
          </a:r>
          <a:r>
            <a:rPr kumimoji="1" lang="ja-JP" altLang="ja-JP" sz="1600">
              <a:solidFill>
                <a:sysClr val="windowText" lastClr="000000"/>
              </a:solidFill>
              <a:effectLst/>
              <a:latin typeface="+mn-lt"/>
              <a:ea typeface="+mn-ea"/>
              <a:cs typeface="+mn-cs"/>
            </a:rPr>
            <a:t>財政調整基金については、社会保障費や公共施設の維持管理費など、今後増加が見込まれる経常経費の状況も鑑み、市民に対して安定的・持続的な市民サービスを提供する為に、適切な基金の積立・取崩しを行っていく。その他の特定目的基金についても、個々の目的に応じた行政サービス等が実施できる様に、適切な基金の積立・取崩しを行っていく。</a:t>
          </a:r>
          <a:endParaRPr kumimoji="1"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・沖縄市公共施設等整備基金：公共施設及び本市が加入する一部事務組合の施設の整備を推進</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・沖縄市庁舎の建設及び維持管理基金：本市庁舎の建設及び維持管理資金に充てるもの</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・沖縄市特定駐留軍用地内土地取得事業基金：沖縄県における駐留軍用地跡地の有効かつ適切な利用の推進に関する特別措置法第</a:t>
          </a:r>
          <a:r>
            <a:rPr kumimoji="1" lang="en-US" altLang="ja-JP" sz="1600">
              <a:solidFill>
                <a:sysClr val="windowText" lastClr="000000"/>
              </a:solidFill>
              <a:effectLst/>
              <a:latin typeface="+mn-lt"/>
              <a:ea typeface="+mn-ea"/>
              <a:cs typeface="+mn-cs"/>
            </a:rPr>
            <a:t>12</a:t>
          </a:r>
          <a:r>
            <a:rPr kumimoji="1" lang="ja-JP" altLang="ja-JP" sz="1600">
              <a:solidFill>
                <a:sysClr val="windowText" lastClr="000000"/>
              </a:solidFill>
              <a:effectLst/>
              <a:latin typeface="+mn-lt"/>
              <a:ea typeface="+mn-ea"/>
              <a:cs typeface="+mn-cs"/>
            </a:rPr>
            <a:t>条第</a:t>
          </a:r>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項に規定する特定駐留軍用地内における土地の取得</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・沖縄市公共施設等整備基金：老朽化する公共施設の更新や施設整備</a:t>
          </a:r>
          <a:r>
            <a:rPr kumimoji="1" lang="ja-JP" altLang="en-US" sz="1600">
              <a:solidFill>
                <a:sysClr val="windowText" lastClr="000000"/>
              </a:solidFill>
              <a:effectLst/>
              <a:latin typeface="+mn-lt"/>
              <a:ea typeface="+mn-ea"/>
              <a:cs typeface="+mn-cs"/>
            </a:rPr>
            <a:t>の為の取崩しによる減</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・沖縄市職員退職手当積立基金：年度ごとの退職者を見込み、必要額の増</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庁舎建設基金</a:t>
          </a:r>
          <a:r>
            <a:rPr kumimoji="1" lang="ja-JP" altLang="ja-JP" sz="1600">
              <a:solidFill>
                <a:sysClr val="windowText" lastClr="000000"/>
              </a:solidFill>
              <a:effectLst/>
              <a:latin typeface="+mn-lt"/>
              <a:ea typeface="+mn-ea"/>
              <a:cs typeface="+mn-cs"/>
            </a:rPr>
            <a:t>：今後控える</a:t>
          </a:r>
          <a:r>
            <a:rPr kumimoji="1" lang="ja-JP" altLang="en-US" sz="1600">
              <a:solidFill>
                <a:sysClr val="windowText" lastClr="000000"/>
              </a:solidFill>
              <a:effectLst/>
              <a:latin typeface="+mn-lt"/>
              <a:ea typeface="+mn-ea"/>
              <a:cs typeface="+mn-cs"/>
            </a:rPr>
            <a:t>庁舎建設</a:t>
          </a:r>
          <a:r>
            <a:rPr kumimoji="1" lang="ja-JP" altLang="ja-JP" sz="1600">
              <a:solidFill>
                <a:sysClr val="windowText" lastClr="000000"/>
              </a:solidFill>
              <a:effectLst/>
              <a:latin typeface="+mn-lt"/>
              <a:ea typeface="+mn-ea"/>
              <a:cs typeface="+mn-cs"/>
            </a:rPr>
            <a:t>に備える為の増</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・沖縄市公共施設等整備基金：普通建設事業の財政需要に伴い、必要に応じて基金の積立・取崩</a:t>
          </a:r>
          <a:r>
            <a:rPr kumimoji="1" lang="ja-JP" altLang="en-US" sz="1600">
              <a:solidFill>
                <a:sysClr val="windowText" lastClr="000000"/>
              </a:solidFill>
              <a:effectLst/>
              <a:latin typeface="+mn-lt"/>
              <a:ea typeface="+mn-ea"/>
              <a:cs typeface="+mn-cs"/>
            </a:rPr>
            <a:t>し</a:t>
          </a:r>
          <a:r>
            <a:rPr kumimoji="1" lang="ja-JP" altLang="ja-JP" sz="1600">
              <a:solidFill>
                <a:sysClr val="windowText" lastClr="000000"/>
              </a:solidFill>
              <a:effectLst/>
              <a:latin typeface="+mn-lt"/>
              <a:ea typeface="+mn-ea"/>
              <a:cs typeface="+mn-cs"/>
            </a:rPr>
            <a:t>を行っていく</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・沖縄こども未来基金：普通建設事業の財政需要に伴い、必要に応じて基金の積立・取崩</a:t>
          </a:r>
          <a:r>
            <a:rPr kumimoji="1" lang="ja-JP" altLang="en-US" sz="1600">
              <a:solidFill>
                <a:sysClr val="windowText" lastClr="000000"/>
              </a:solidFill>
              <a:effectLst/>
              <a:latin typeface="+mn-lt"/>
              <a:ea typeface="+mn-ea"/>
              <a:cs typeface="+mn-cs"/>
            </a:rPr>
            <a:t>し</a:t>
          </a:r>
          <a:r>
            <a:rPr kumimoji="1" lang="ja-JP" altLang="ja-JP" sz="1600">
              <a:solidFill>
                <a:sysClr val="windowText" lastClr="000000"/>
              </a:solidFill>
              <a:effectLst/>
              <a:latin typeface="+mn-lt"/>
              <a:ea typeface="+mn-ea"/>
              <a:cs typeface="+mn-cs"/>
            </a:rPr>
            <a:t>を行っていく</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　</a:t>
          </a:r>
          <a:r>
            <a:rPr kumimoji="1" lang="ja-JP" altLang="en-US" sz="1600">
              <a:solidFill>
                <a:sysClr val="windowText" lastClr="000000"/>
              </a:solidFill>
              <a:effectLst/>
              <a:latin typeface="+mn-lt"/>
              <a:ea typeface="+mn-ea"/>
              <a:cs typeface="+mn-cs"/>
            </a:rPr>
            <a:t>社会保障費や公共施設の維持管理費など予算規模が</a:t>
          </a:r>
          <a:r>
            <a:rPr kumimoji="1" lang="ja-JP" altLang="ja-JP" sz="1600">
              <a:solidFill>
                <a:sysClr val="windowText" lastClr="000000"/>
              </a:solidFill>
              <a:effectLst/>
              <a:latin typeface="+mn-lt"/>
              <a:ea typeface="+mn-ea"/>
              <a:cs typeface="+mn-cs"/>
            </a:rPr>
            <a:t>年々</a:t>
          </a:r>
          <a:r>
            <a:rPr kumimoji="1" lang="ja-JP" altLang="en-US" sz="1600">
              <a:solidFill>
                <a:sysClr val="windowText" lastClr="000000"/>
              </a:solidFill>
              <a:effectLst/>
              <a:latin typeface="+mn-lt"/>
              <a:ea typeface="+mn-ea"/>
              <a:cs typeface="+mn-cs"/>
            </a:rPr>
            <a:t>増加傾向にあり、</a:t>
          </a:r>
          <a:r>
            <a:rPr kumimoji="1" lang="ja-JP" altLang="ja-JP" sz="1600">
              <a:solidFill>
                <a:sysClr val="windowText" lastClr="000000"/>
              </a:solidFill>
              <a:effectLst/>
              <a:latin typeface="+mn-lt"/>
              <a:ea typeface="+mn-ea"/>
              <a:cs typeface="+mn-cs"/>
            </a:rPr>
            <a:t>財政調整基金の</a:t>
          </a:r>
          <a:r>
            <a:rPr kumimoji="1" lang="ja-JP" altLang="en-US" sz="1600">
              <a:solidFill>
                <a:sysClr val="windowText" lastClr="000000"/>
              </a:solidFill>
              <a:effectLst/>
              <a:latin typeface="+mn-lt"/>
              <a:ea typeface="+mn-ea"/>
              <a:cs typeface="+mn-cs"/>
            </a:rPr>
            <a:t>取崩しが増加している</a:t>
          </a:r>
          <a:r>
            <a:rPr kumimoji="1" lang="ja-JP"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　</a:t>
          </a:r>
          <a:r>
            <a:rPr kumimoji="1" lang="ja-JP" altLang="ja-JP" sz="1600">
              <a:solidFill>
                <a:sysClr val="windowText" lastClr="000000"/>
              </a:solidFill>
              <a:effectLst/>
              <a:latin typeface="+mn-lt"/>
              <a:ea typeface="+mn-ea"/>
              <a:cs typeface="+mn-cs"/>
            </a:rPr>
            <a:t>予算の規模にあわせて残高のバランスを図っていく。適切な規模については、社会保障費や公共施設の維持管理費など、今後増加が見込まれる経常経費の状況も鑑みつつ、他自治体の状況も踏まえて検討していく。</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en-US" sz="1600">
              <a:solidFill>
                <a:sysClr val="windowText" lastClr="000000"/>
              </a:solidFill>
              <a:effectLst/>
              <a:latin typeface="+mn-lt"/>
              <a:ea typeface="+mn-ea"/>
              <a:cs typeface="+mn-cs"/>
            </a:rPr>
            <a:t>前年度とほぼ同額で表示単位での増減はない。</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　</a:t>
          </a:r>
          <a:r>
            <a:rPr kumimoji="1" lang="ja-JP" altLang="ja-JP" sz="1600">
              <a:solidFill>
                <a:sysClr val="windowText" lastClr="000000"/>
              </a:solidFill>
              <a:effectLst/>
              <a:latin typeface="+mn-lt"/>
              <a:ea typeface="+mn-ea"/>
              <a:cs typeface="+mn-cs"/>
            </a:rPr>
            <a:t>健全な財政運営ができるように、適切な基金規模や基金残高を検討していく。</a:t>
          </a:r>
          <a:endParaRPr lang="ja-JP" altLang="ja-JP" sz="16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％台で推移しており、本年度は、市民税や固定資産税の増などにより前年度と比較して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ポイント増加しているものの、依然として類似団体平均値を下回っている。</a:t>
          </a:r>
          <a:endParaRPr lang="ja-JP" altLang="ja-JP" sz="1400">
            <a:effectLst/>
          </a:endParaRPr>
        </a:p>
        <a:p>
          <a:r>
            <a:rPr kumimoji="1" lang="ja-JP" altLang="ja-JP" sz="1100">
              <a:solidFill>
                <a:schemeClr val="dk1"/>
              </a:solidFill>
              <a:effectLst/>
              <a:latin typeface="+mn-lt"/>
              <a:ea typeface="+mn-ea"/>
              <a:cs typeface="+mn-cs"/>
            </a:rPr>
            <a:t>　市税の収納率向上や受益者負担の適正化はもとより、新たな自主財源の確保にも努めるとともに、公共施設の適切な管理による将来負担の軽減や、事務事業の見直し、特別会計の財政健全化による基準外繰出金の縮減等による歳出の節減を図ることで、効率的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80" name="直線コネクタ 79"/>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類似団体平均値及び全国平均値を下回っているものの、前年度と比較して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歳入では地方税が前年度比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％増となったものの、歳出では教育・保育給付費や障害者自立支援給付費等の扶助費が前年度比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％増となっており、社会保障費の増が主な要因となっている。</a:t>
          </a:r>
          <a:endParaRPr lang="ja-JP" altLang="ja-JP" sz="1400">
            <a:effectLst/>
          </a:endParaRPr>
        </a:p>
        <a:p>
          <a:r>
            <a:rPr kumimoji="1" lang="ja-JP" altLang="ja-JP" sz="1100">
              <a:solidFill>
                <a:schemeClr val="dk1"/>
              </a:solidFill>
              <a:effectLst/>
              <a:latin typeface="+mn-lt"/>
              <a:ea typeface="+mn-ea"/>
              <a:cs typeface="+mn-cs"/>
            </a:rPr>
            <a:t>　今後も社会保障費を主とする経常経費の増加が見込まれるため、公共施設の適切な維持管理による経費削減を図るなど、経常経費の</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138938</xdr:rowOff>
    </xdr:from>
    <xdr:to>
      <xdr:col>23</xdr:col>
      <xdr:colOff>133350</xdr:colOff>
      <xdr:row>65</xdr:row>
      <xdr:rowOff>51308</xdr:rowOff>
    </xdr:to>
    <xdr:cxnSp macro="">
      <xdr:nvCxnSpPr>
        <xdr:cNvPr id="127" name="直線コネクタ 126"/>
        <xdr:cNvCxnSpPr/>
      </xdr:nvCxnSpPr>
      <xdr:spPr>
        <a:xfrm flipV="1">
          <a:off x="4953000" y="1025448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23385</xdr:rowOff>
    </xdr:from>
    <xdr:ext cx="762000" cy="259045"/>
    <xdr:sp macro="" textlink="">
      <xdr:nvSpPr>
        <xdr:cNvPr id="128" name="財政構造の弾力性最小値テキスト"/>
        <xdr:cNvSpPr txBox="1"/>
      </xdr:nvSpPr>
      <xdr:spPr>
        <a:xfrm>
          <a:off x="5041900" y="1116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51308</xdr:rowOff>
    </xdr:from>
    <xdr:to>
      <xdr:col>24</xdr:col>
      <xdr:colOff>12700</xdr:colOff>
      <xdr:row>65</xdr:row>
      <xdr:rowOff>51308</xdr:rowOff>
    </xdr:to>
    <xdr:cxnSp macro="">
      <xdr:nvCxnSpPr>
        <xdr:cNvPr id="129" name="直線コネクタ 128"/>
        <xdr:cNvCxnSpPr/>
      </xdr:nvCxnSpPr>
      <xdr:spPr>
        <a:xfrm>
          <a:off x="4864100" y="1119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53865</xdr:rowOff>
    </xdr:from>
    <xdr:ext cx="762000" cy="259045"/>
    <xdr:sp macro="" textlink="">
      <xdr:nvSpPr>
        <xdr:cNvPr id="130" name="財政構造の弾力性最大値テキスト"/>
        <xdr:cNvSpPr txBox="1"/>
      </xdr:nvSpPr>
      <xdr:spPr>
        <a:xfrm>
          <a:off x="5041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138938</xdr:rowOff>
    </xdr:from>
    <xdr:to>
      <xdr:col>24</xdr:col>
      <xdr:colOff>12700</xdr:colOff>
      <xdr:row>59</xdr:row>
      <xdr:rowOff>138938</xdr:rowOff>
    </xdr:to>
    <xdr:cxnSp macro="">
      <xdr:nvCxnSpPr>
        <xdr:cNvPr id="131" name="直線コネクタ 130"/>
        <xdr:cNvCxnSpPr/>
      </xdr:nvCxnSpPr>
      <xdr:spPr>
        <a:xfrm>
          <a:off x="4864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165354</xdr:rowOff>
    </xdr:from>
    <xdr:to>
      <xdr:col>23</xdr:col>
      <xdr:colOff>133350</xdr:colOff>
      <xdr:row>61</xdr:row>
      <xdr:rowOff>129032</xdr:rowOff>
    </xdr:to>
    <xdr:cxnSp macro="">
      <xdr:nvCxnSpPr>
        <xdr:cNvPr id="132" name="直線コネクタ 131"/>
        <xdr:cNvCxnSpPr/>
      </xdr:nvCxnSpPr>
      <xdr:spPr>
        <a:xfrm>
          <a:off x="4114800" y="1045235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3"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4" name="フローチャート: 判断 133"/>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60</xdr:row>
      <xdr:rowOff>165354</xdr:rowOff>
    </xdr:to>
    <xdr:cxnSp macro="">
      <xdr:nvCxnSpPr>
        <xdr:cNvPr id="135" name="直線コネクタ 134"/>
        <xdr:cNvCxnSpPr/>
      </xdr:nvCxnSpPr>
      <xdr:spPr>
        <a:xfrm>
          <a:off x="3225800" y="102979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83058</xdr:rowOff>
    </xdr:from>
    <xdr:to>
      <xdr:col>19</xdr:col>
      <xdr:colOff>184150</xdr:colOff>
      <xdr:row>62</xdr:row>
      <xdr:rowOff>13208</xdr:rowOff>
    </xdr:to>
    <xdr:sp macro="" textlink="">
      <xdr:nvSpPr>
        <xdr:cNvPr id="136" name="フローチャート: 判断 135"/>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169435</xdr:rowOff>
    </xdr:from>
    <xdr:ext cx="736600" cy="259045"/>
    <xdr:sp macro="" textlink="">
      <xdr:nvSpPr>
        <xdr:cNvPr id="137" name="テキスト ボックス 136"/>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10922</xdr:rowOff>
    </xdr:to>
    <xdr:cxnSp macro="">
      <xdr:nvCxnSpPr>
        <xdr:cNvPr id="138" name="直線コネクタ 137"/>
        <xdr:cNvCxnSpPr/>
      </xdr:nvCxnSpPr>
      <xdr:spPr>
        <a:xfrm>
          <a:off x="2336800" y="102400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39" name="フローチャート: 判断 138"/>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0" name="テキスト ボックス 139"/>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59</xdr:row>
      <xdr:rowOff>124460</xdr:rowOff>
    </xdr:to>
    <xdr:cxnSp macro="">
      <xdr:nvCxnSpPr>
        <xdr:cNvPr id="141" name="直線コネクタ 140"/>
        <xdr:cNvCxnSpPr/>
      </xdr:nvCxnSpPr>
      <xdr:spPr>
        <a:xfrm>
          <a:off x="1447800" y="102303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2" name="フローチャート: 判断 141"/>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3" name="テキスト ボックス 142"/>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4" name="フローチャート: 判断 143"/>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5" name="テキスト ボックス 144"/>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51" name="楕円 150"/>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2"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114554</xdr:rowOff>
    </xdr:from>
    <xdr:to>
      <xdr:col>19</xdr:col>
      <xdr:colOff>184150</xdr:colOff>
      <xdr:row>61</xdr:row>
      <xdr:rowOff>44704</xdr:rowOff>
    </xdr:to>
    <xdr:sp macro="" textlink="">
      <xdr:nvSpPr>
        <xdr:cNvPr id="153" name="楕円 152"/>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54881</xdr:rowOff>
    </xdr:from>
    <xdr:ext cx="736600" cy="259045"/>
    <xdr:sp macro="" textlink="">
      <xdr:nvSpPr>
        <xdr:cNvPr id="154" name="テキスト ボックス 153"/>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131572</xdr:rowOff>
    </xdr:from>
    <xdr:to>
      <xdr:col>15</xdr:col>
      <xdr:colOff>133350</xdr:colOff>
      <xdr:row>60</xdr:row>
      <xdr:rowOff>61722</xdr:rowOff>
    </xdr:to>
    <xdr:sp macro="" textlink="">
      <xdr:nvSpPr>
        <xdr:cNvPr id="155" name="楕円 154"/>
        <xdr:cNvSpPr/>
      </xdr:nvSpPr>
      <xdr:spPr>
        <a:xfrm>
          <a:off x="3175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71899</xdr:rowOff>
    </xdr:from>
    <xdr:ext cx="762000" cy="259045"/>
    <xdr:sp macro="" textlink="">
      <xdr:nvSpPr>
        <xdr:cNvPr id="156" name="テキスト ボックス 155"/>
        <xdr:cNvSpPr txBox="1"/>
      </xdr:nvSpPr>
      <xdr:spPr>
        <a:xfrm>
          <a:off x="2844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7" name="楕円 156"/>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8" name="テキスト ボックス 157"/>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9" name="楕円 158"/>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60" name="テキスト ボックス 159"/>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類似団体平均値及び全国平均値を下回っており、人口は前年比で</a:t>
          </a:r>
          <a:r>
            <a:rPr kumimoji="1" lang="en-US" altLang="ja-JP" sz="1000">
              <a:solidFill>
                <a:schemeClr val="dk1"/>
              </a:solidFill>
              <a:effectLst/>
              <a:latin typeface="+mn-lt"/>
              <a:ea typeface="+mn-ea"/>
              <a:cs typeface="+mn-cs"/>
            </a:rPr>
            <a:t>442</a:t>
          </a:r>
          <a:r>
            <a:rPr kumimoji="1" lang="ja-JP" altLang="ja-JP" sz="1000">
              <a:solidFill>
                <a:schemeClr val="dk1"/>
              </a:solidFill>
              <a:effectLst/>
              <a:latin typeface="+mn-lt"/>
              <a:ea typeface="+mn-ea"/>
              <a:cs typeface="+mn-cs"/>
            </a:rPr>
            <a:t>人の増となっているものの、</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年度は退職</a:t>
          </a:r>
          <a:r>
            <a:rPr kumimoji="1" lang="ja-JP" altLang="en-US" sz="1000">
              <a:solidFill>
                <a:sysClr val="windowText" lastClr="000000"/>
              </a:solidFill>
              <a:effectLst/>
              <a:latin typeface="+mn-lt"/>
              <a:ea typeface="+mn-ea"/>
              <a:cs typeface="+mn-cs"/>
            </a:rPr>
            <a:t>手当の増加に伴う</a:t>
          </a:r>
          <a:r>
            <a:rPr kumimoji="1" lang="ja-JP" altLang="ja-JP" sz="1000">
              <a:solidFill>
                <a:sysClr val="windowText" lastClr="000000"/>
              </a:solidFill>
              <a:effectLst/>
              <a:latin typeface="+mn-lt"/>
              <a:ea typeface="+mn-ea"/>
              <a:cs typeface="+mn-cs"/>
            </a:rPr>
            <a:t>人件費の増や、</a:t>
          </a:r>
          <a:r>
            <a:rPr kumimoji="1" lang="ja-JP" altLang="en-US" sz="1000">
              <a:solidFill>
                <a:sysClr val="windowText" lastClr="000000"/>
              </a:solidFill>
              <a:effectLst/>
              <a:latin typeface="+mn-lt"/>
              <a:ea typeface="+mn-ea"/>
              <a:cs typeface="+mn-cs"/>
            </a:rPr>
            <a:t>情報教育推進事業における小中学校への電子黒板の設置</a:t>
          </a:r>
          <a:r>
            <a:rPr kumimoji="1" lang="ja-JP" altLang="ja-JP" sz="1000">
              <a:solidFill>
                <a:sysClr val="windowText" lastClr="000000"/>
              </a:solidFill>
              <a:effectLst/>
              <a:latin typeface="+mn-lt"/>
              <a:ea typeface="+mn-ea"/>
              <a:cs typeface="+mn-cs"/>
            </a:rPr>
            <a:t>に伴う</a:t>
          </a:r>
          <a:r>
            <a:rPr kumimoji="1" lang="ja-JP" altLang="en-US" sz="1000">
              <a:solidFill>
                <a:sysClr val="windowText" lastClr="000000"/>
              </a:solidFill>
              <a:effectLst/>
              <a:latin typeface="+mn-lt"/>
              <a:ea typeface="+mn-ea"/>
              <a:cs typeface="+mn-cs"/>
            </a:rPr>
            <a:t>物件費</a:t>
          </a:r>
          <a:r>
            <a:rPr kumimoji="1" lang="ja-JP" altLang="ja-JP" sz="1000">
              <a:solidFill>
                <a:sysClr val="windowText" lastClr="000000"/>
              </a:solidFill>
              <a:effectLst/>
              <a:latin typeface="+mn-lt"/>
              <a:ea typeface="+mn-ea"/>
              <a:cs typeface="+mn-cs"/>
            </a:rPr>
            <a:t>の増などにより、前年度と比較して</a:t>
          </a:r>
          <a:r>
            <a:rPr kumimoji="1" lang="en-US" altLang="ja-JP" sz="1000">
              <a:solidFill>
                <a:sysClr val="windowText" lastClr="000000"/>
              </a:solidFill>
              <a:effectLst/>
              <a:latin typeface="+mn-lt"/>
              <a:ea typeface="+mn-ea"/>
              <a:cs typeface="+mn-cs"/>
            </a:rPr>
            <a:t>4,726</a:t>
          </a:r>
          <a:r>
            <a:rPr kumimoji="1" lang="ja-JP" altLang="ja-JP" sz="1000">
              <a:solidFill>
                <a:sysClr val="windowText" lastClr="000000"/>
              </a:solidFill>
              <a:effectLst/>
              <a:latin typeface="+mn-lt"/>
              <a:ea typeface="+mn-ea"/>
              <a:cs typeface="+mn-cs"/>
            </a:rPr>
            <a:t>円増加した。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endParaRPr lang="ja-JP" altLang="ja-JP" sz="1000">
            <a:solidFill>
              <a:sysClr val="windowText" lastClr="000000"/>
            </a:solidFill>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2" name="直線コネクタ 191"/>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3"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4" name="直線コネクタ 193"/>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5"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6" name="直線コネクタ 195"/>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103998</xdr:rowOff>
    </xdr:from>
    <xdr:to>
      <xdr:col>23</xdr:col>
      <xdr:colOff>133350</xdr:colOff>
      <xdr:row>84</xdr:row>
      <xdr:rowOff>14004</xdr:rowOff>
    </xdr:to>
    <xdr:cxnSp macro="">
      <xdr:nvCxnSpPr>
        <xdr:cNvPr id="197" name="直線コネクタ 196"/>
        <xdr:cNvCxnSpPr/>
      </xdr:nvCxnSpPr>
      <xdr:spPr>
        <a:xfrm>
          <a:off x="4114800" y="14334348"/>
          <a:ext cx="8382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198"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199" name="フローチャート: 判断 198"/>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39812</xdr:rowOff>
    </xdr:from>
    <xdr:to>
      <xdr:col>19</xdr:col>
      <xdr:colOff>133350</xdr:colOff>
      <xdr:row>83</xdr:row>
      <xdr:rowOff>103998</xdr:rowOff>
    </xdr:to>
    <xdr:cxnSp macro="">
      <xdr:nvCxnSpPr>
        <xdr:cNvPr id="200" name="直線コネクタ 199"/>
        <xdr:cNvCxnSpPr/>
      </xdr:nvCxnSpPr>
      <xdr:spPr>
        <a:xfrm>
          <a:off x="3225800" y="14270162"/>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1" name="フローチャート: 判断 200"/>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2" name="テキスト ボックス 201"/>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153591</xdr:rowOff>
    </xdr:from>
    <xdr:to>
      <xdr:col>15</xdr:col>
      <xdr:colOff>82550</xdr:colOff>
      <xdr:row>83</xdr:row>
      <xdr:rowOff>39812</xdr:rowOff>
    </xdr:to>
    <xdr:cxnSp macro="">
      <xdr:nvCxnSpPr>
        <xdr:cNvPr id="203" name="直線コネクタ 202"/>
        <xdr:cNvCxnSpPr/>
      </xdr:nvCxnSpPr>
      <xdr:spPr>
        <a:xfrm>
          <a:off x="2336800" y="14212491"/>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4" name="フローチャート: 判断 203"/>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5" name="テキスト ボックス 204"/>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87182</xdr:rowOff>
    </xdr:from>
    <xdr:to>
      <xdr:col>11</xdr:col>
      <xdr:colOff>31750</xdr:colOff>
      <xdr:row>82</xdr:row>
      <xdr:rowOff>153591</xdr:rowOff>
    </xdr:to>
    <xdr:cxnSp macro="">
      <xdr:nvCxnSpPr>
        <xdr:cNvPr id="206" name="直線コネクタ 205"/>
        <xdr:cNvCxnSpPr/>
      </xdr:nvCxnSpPr>
      <xdr:spPr>
        <a:xfrm>
          <a:off x="1447800" y="1414608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7" name="フローチャート: 判断 206"/>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08" name="テキスト ボックス 207"/>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134654</xdr:rowOff>
    </xdr:from>
    <xdr:to>
      <xdr:col>23</xdr:col>
      <xdr:colOff>184150</xdr:colOff>
      <xdr:row>84</xdr:row>
      <xdr:rowOff>64804</xdr:rowOff>
    </xdr:to>
    <xdr:sp macro="" textlink="">
      <xdr:nvSpPr>
        <xdr:cNvPr id="216" name="楕円 215"/>
        <xdr:cNvSpPr/>
      </xdr:nvSpPr>
      <xdr:spPr>
        <a:xfrm>
          <a:off x="4902200" y="14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151181</xdr:rowOff>
    </xdr:from>
    <xdr:ext cx="762000" cy="259045"/>
    <xdr:sp macro="" textlink="">
      <xdr:nvSpPr>
        <xdr:cNvPr id="217" name="人件費・物件費等の状況該当値テキスト"/>
        <xdr:cNvSpPr txBox="1"/>
      </xdr:nvSpPr>
      <xdr:spPr>
        <a:xfrm>
          <a:off x="5041900" y="142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53198</xdr:rowOff>
    </xdr:from>
    <xdr:to>
      <xdr:col>19</xdr:col>
      <xdr:colOff>184150</xdr:colOff>
      <xdr:row>83</xdr:row>
      <xdr:rowOff>154798</xdr:rowOff>
    </xdr:to>
    <xdr:sp macro="" textlink="">
      <xdr:nvSpPr>
        <xdr:cNvPr id="218" name="楕円 217"/>
        <xdr:cNvSpPr/>
      </xdr:nvSpPr>
      <xdr:spPr>
        <a:xfrm>
          <a:off x="40640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164975</xdr:rowOff>
    </xdr:from>
    <xdr:ext cx="736600" cy="259045"/>
    <xdr:sp macro="" textlink="">
      <xdr:nvSpPr>
        <xdr:cNvPr id="219" name="テキスト ボックス 218"/>
        <xdr:cNvSpPr txBox="1"/>
      </xdr:nvSpPr>
      <xdr:spPr>
        <a:xfrm>
          <a:off x="3733800" y="140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160462</xdr:rowOff>
    </xdr:from>
    <xdr:to>
      <xdr:col>15</xdr:col>
      <xdr:colOff>133350</xdr:colOff>
      <xdr:row>83</xdr:row>
      <xdr:rowOff>90612</xdr:rowOff>
    </xdr:to>
    <xdr:sp macro="" textlink="">
      <xdr:nvSpPr>
        <xdr:cNvPr id="220" name="楕円 219"/>
        <xdr:cNvSpPr/>
      </xdr:nvSpPr>
      <xdr:spPr>
        <a:xfrm>
          <a:off x="3175000" y="142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100789</xdr:rowOff>
    </xdr:from>
    <xdr:ext cx="762000" cy="259045"/>
    <xdr:sp macro="" textlink="">
      <xdr:nvSpPr>
        <xdr:cNvPr id="221" name="テキスト ボックス 220"/>
        <xdr:cNvSpPr txBox="1"/>
      </xdr:nvSpPr>
      <xdr:spPr>
        <a:xfrm>
          <a:off x="28448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102791</xdr:rowOff>
    </xdr:from>
    <xdr:to>
      <xdr:col>11</xdr:col>
      <xdr:colOff>82550</xdr:colOff>
      <xdr:row>83</xdr:row>
      <xdr:rowOff>32941</xdr:rowOff>
    </xdr:to>
    <xdr:sp macro="" textlink="">
      <xdr:nvSpPr>
        <xdr:cNvPr id="222" name="楕円 221"/>
        <xdr:cNvSpPr/>
      </xdr:nvSpPr>
      <xdr:spPr>
        <a:xfrm>
          <a:off x="22860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43118</xdr:rowOff>
    </xdr:from>
    <xdr:ext cx="762000" cy="259045"/>
    <xdr:sp macro="" textlink="">
      <xdr:nvSpPr>
        <xdr:cNvPr id="223" name="テキスト ボックス 222"/>
        <xdr:cNvSpPr txBox="1"/>
      </xdr:nvSpPr>
      <xdr:spPr>
        <a:xfrm>
          <a:off x="1955800" y="139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36382</xdr:rowOff>
    </xdr:from>
    <xdr:to>
      <xdr:col>7</xdr:col>
      <xdr:colOff>31750</xdr:colOff>
      <xdr:row>82</xdr:row>
      <xdr:rowOff>137982</xdr:rowOff>
    </xdr:to>
    <xdr:sp macro="" textlink="">
      <xdr:nvSpPr>
        <xdr:cNvPr id="224" name="楕円 223"/>
        <xdr:cNvSpPr/>
      </xdr:nvSpPr>
      <xdr:spPr>
        <a:xfrm>
          <a:off x="1397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148159</xdr:rowOff>
    </xdr:from>
    <xdr:ext cx="762000" cy="259045"/>
    <xdr:sp macro="" textlink="">
      <xdr:nvSpPr>
        <xdr:cNvPr id="225" name="テキスト ボックス 224"/>
        <xdr:cNvSpPr txBox="1"/>
      </xdr:nvSpPr>
      <xdr:spPr>
        <a:xfrm>
          <a:off x="1066800" y="13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これまで、定員適正化計画に基づく職員数の適正な管理により、国家公務員及び類似団体の平均値を下回っており、今後も引き続き各種手当を含めた給与水準の適正化に努める。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4" name="直線コネクタ 253"/>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5"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6" name="直線コネクタ 255"/>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8" name="直線コネクタ 25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153459</xdr:rowOff>
    </xdr:to>
    <xdr:cxnSp macro="">
      <xdr:nvCxnSpPr>
        <xdr:cNvPr id="259" name="直線コネクタ 258"/>
        <xdr:cNvCxnSpPr/>
      </xdr:nvCxnSpPr>
      <xdr:spPr>
        <a:xfrm flipV="1">
          <a:off x="16179800" y="142832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0"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1" name="フローチャート: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83</xdr:row>
      <xdr:rowOff>153459</xdr:rowOff>
    </xdr:to>
    <xdr:cxnSp macro="">
      <xdr:nvCxnSpPr>
        <xdr:cNvPr id="262" name="直線コネクタ 261"/>
        <xdr:cNvCxnSpPr/>
      </xdr:nvCxnSpPr>
      <xdr:spPr>
        <a:xfrm>
          <a:off x="15290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4" name="テキスト ボックス 263"/>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2116</xdr:rowOff>
    </xdr:to>
    <xdr:cxnSp macro="">
      <xdr:nvCxnSpPr>
        <xdr:cNvPr id="265" name="直線コネクタ 264"/>
        <xdr:cNvCxnSpPr/>
      </xdr:nvCxnSpPr>
      <xdr:spPr>
        <a:xfrm flipV="1">
          <a:off x="14401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7" name="テキスト ボックス 26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2116</xdr:rowOff>
    </xdr:to>
    <xdr:cxnSp macro="">
      <xdr:nvCxnSpPr>
        <xdr:cNvPr id="268" name="直線コネクタ 267"/>
        <xdr:cNvCxnSpPr/>
      </xdr:nvCxnSpPr>
      <xdr:spPr>
        <a:xfrm>
          <a:off x="13512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0" name="テキスト ボックス 269"/>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8" name="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80" name="楕円 279"/>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81" name="テキスト ボックス 280"/>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2" name="楕円 281"/>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3" name="テキスト ボックス 282"/>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6" name="楕円 285"/>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7" name="テキスト ボックス 286"/>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前年度と同じ水準となっており、類似団体平均値及び全国平均値を下回っている。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定員管理</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ついては、社会情勢の変化に伴う新たな行政需要や、多種多様化する市民ニーズへの適切な対応に向け、平成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年度に策定した「沖縄市定員適正化計画」を平成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月に改訂し、</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年度当初の定員数を</a:t>
          </a:r>
          <a:r>
            <a:rPr kumimoji="1" lang="en-US" altLang="ja-JP" sz="1100">
              <a:solidFill>
                <a:sysClr val="windowText" lastClr="000000"/>
              </a:solidFill>
              <a:effectLst/>
              <a:latin typeface="+mn-lt"/>
              <a:ea typeface="+mn-ea"/>
              <a:cs typeface="+mn-cs"/>
            </a:rPr>
            <a:t>1,019</a:t>
          </a:r>
          <a:r>
            <a:rPr kumimoji="1" lang="ja-JP" altLang="ja-JP" sz="1100">
              <a:solidFill>
                <a:sysClr val="windowText" lastClr="000000"/>
              </a:solidFill>
              <a:effectLst/>
              <a:latin typeface="+mn-lt"/>
              <a:ea typeface="+mn-ea"/>
              <a:cs typeface="+mn-cs"/>
            </a:rPr>
            <a:t>人程度とする目標を定めた。同計画に基づき、本市の実情に応じて定員を柔軟に配置するなど、適正な定員管理に努める。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5" name="直線コネクタ 314"/>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6"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7" name="直線コネクタ 316"/>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18"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19" name="直線コネクタ 318"/>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160401</xdr:rowOff>
    </xdr:from>
    <xdr:to>
      <xdr:col>81</xdr:col>
      <xdr:colOff>44450</xdr:colOff>
      <xdr:row>61</xdr:row>
      <xdr:rowOff>160401</xdr:rowOff>
    </xdr:to>
    <xdr:cxnSp macro="">
      <xdr:nvCxnSpPr>
        <xdr:cNvPr id="320" name="直線コネクタ 319"/>
        <xdr:cNvCxnSpPr/>
      </xdr:nvCxnSpPr>
      <xdr:spPr>
        <a:xfrm>
          <a:off x="16179800" y="106188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1"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2" name="フローチャート: 判断 321"/>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153162</xdr:rowOff>
    </xdr:from>
    <xdr:to>
      <xdr:col>77</xdr:col>
      <xdr:colOff>44450</xdr:colOff>
      <xdr:row>61</xdr:row>
      <xdr:rowOff>160401</xdr:rowOff>
    </xdr:to>
    <xdr:cxnSp macro="">
      <xdr:nvCxnSpPr>
        <xdr:cNvPr id="323" name="直線コネクタ 322"/>
        <xdr:cNvCxnSpPr/>
      </xdr:nvCxnSpPr>
      <xdr:spPr>
        <a:xfrm>
          <a:off x="15290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4" name="フローチャート: 判断 323"/>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5" name="テキスト ボックス 324"/>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153162</xdr:rowOff>
    </xdr:from>
    <xdr:to>
      <xdr:col>72</xdr:col>
      <xdr:colOff>203200</xdr:colOff>
      <xdr:row>61</xdr:row>
      <xdr:rowOff>160401</xdr:rowOff>
    </xdr:to>
    <xdr:cxnSp macro="">
      <xdr:nvCxnSpPr>
        <xdr:cNvPr id="326" name="直線コネクタ 325"/>
        <xdr:cNvCxnSpPr/>
      </xdr:nvCxnSpPr>
      <xdr:spPr>
        <a:xfrm flipV="1">
          <a:off x="14401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7" name="フローチャート: 判断 326"/>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28" name="テキスト ボックス 327"/>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160401</xdr:rowOff>
    </xdr:from>
    <xdr:to>
      <xdr:col>68</xdr:col>
      <xdr:colOff>152400</xdr:colOff>
      <xdr:row>61</xdr:row>
      <xdr:rowOff>162814</xdr:rowOff>
    </xdr:to>
    <xdr:cxnSp macro="">
      <xdr:nvCxnSpPr>
        <xdr:cNvPr id="329" name="直線コネクタ 328"/>
        <xdr:cNvCxnSpPr/>
      </xdr:nvCxnSpPr>
      <xdr:spPr>
        <a:xfrm flipV="1">
          <a:off x="13512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0" name="フローチャート: 判断 329"/>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1" name="テキスト ボックス 330"/>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2" name="フローチャート: 判断 331"/>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3" name="テキスト ボックス 332"/>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39" name="楕円 338"/>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126128</xdr:rowOff>
    </xdr:from>
    <xdr:ext cx="762000" cy="259045"/>
    <xdr:sp macro="" textlink="">
      <xdr:nvSpPr>
        <xdr:cNvPr id="340" name="定員管理の状況該当値テキスト"/>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109601</xdr:rowOff>
    </xdr:from>
    <xdr:to>
      <xdr:col>77</xdr:col>
      <xdr:colOff>95250</xdr:colOff>
      <xdr:row>62</xdr:row>
      <xdr:rowOff>39751</xdr:rowOff>
    </xdr:to>
    <xdr:sp macro="" textlink="">
      <xdr:nvSpPr>
        <xdr:cNvPr id="341" name="楕円 340"/>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49928</xdr:rowOff>
    </xdr:from>
    <xdr:ext cx="736600" cy="259045"/>
    <xdr:sp macro="" textlink="">
      <xdr:nvSpPr>
        <xdr:cNvPr id="342" name="テキスト ボックス 341"/>
        <xdr:cNvSpPr txBox="1"/>
      </xdr:nvSpPr>
      <xdr:spPr>
        <a:xfrm>
          <a:off x="15798800" y="1033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102362</xdr:rowOff>
    </xdr:from>
    <xdr:to>
      <xdr:col>73</xdr:col>
      <xdr:colOff>44450</xdr:colOff>
      <xdr:row>62</xdr:row>
      <xdr:rowOff>32512</xdr:rowOff>
    </xdr:to>
    <xdr:sp macro="" textlink="">
      <xdr:nvSpPr>
        <xdr:cNvPr id="343" name="楕円 342"/>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42689</xdr:rowOff>
    </xdr:from>
    <xdr:ext cx="762000" cy="259045"/>
    <xdr:sp macro="" textlink="">
      <xdr:nvSpPr>
        <xdr:cNvPr id="344" name="テキスト ボックス 343"/>
        <xdr:cNvSpPr txBox="1"/>
      </xdr:nvSpPr>
      <xdr:spPr>
        <a:xfrm>
          <a:off x="14909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109601</xdr:rowOff>
    </xdr:from>
    <xdr:to>
      <xdr:col>68</xdr:col>
      <xdr:colOff>203200</xdr:colOff>
      <xdr:row>62</xdr:row>
      <xdr:rowOff>39751</xdr:rowOff>
    </xdr:to>
    <xdr:sp macro="" textlink="">
      <xdr:nvSpPr>
        <xdr:cNvPr id="345" name="楕円 344"/>
        <xdr:cNvSpPr/>
      </xdr:nvSpPr>
      <xdr:spPr>
        <a:xfrm>
          <a:off x="14351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49928</xdr:rowOff>
    </xdr:from>
    <xdr:ext cx="762000" cy="259045"/>
    <xdr:sp macro="" textlink="">
      <xdr:nvSpPr>
        <xdr:cNvPr id="346" name="テキスト ボックス 345"/>
        <xdr:cNvSpPr txBox="1"/>
      </xdr:nvSpPr>
      <xdr:spPr>
        <a:xfrm>
          <a:off x="14020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7" name="楕円 346"/>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52341</xdr:rowOff>
    </xdr:from>
    <xdr:ext cx="762000" cy="259045"/>
    <xdr:sp macro="" textlink="">
      <xdr:nvSpPr>
        <xdr:cNvPr id="348" name="テキスト ボックス 347"/>
        <xdr:cNvSpPr txBox="1"/>
      </xdr:nvSpPr>
      <xdr:spPr>
        <a:xfrm>
          <a:off x="13131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ポイント減少し、類似団体平均値及び全国平均値を下回っている。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数値の減少の主な要因は、標準税収入額の増に伴う標準財政規模の増が主な要因となっている。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近年は、老朽化した公共施設の更新整備を進めて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、起債借入における据置期間が終了し元金償還が開始されると、比率の悪化が懸念されるため、慎重な財政運営を行う必要がある。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7" name="直線コネクタ 376"/>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156210</xdr:rowOff>
    </xdr:to>
    <xdr:cxnSp macro="">
      <xdr:nvCxnSpPr>
        <xdr:cNvPr id="382" name="直線コネクタ 381"/>
        <xdr:cNvCxnSpPr/>
      </xdr:nvCxnSpPr>
      <xdr:spPr>
        <a:xfrm flipV="1">
          <a:off x="16179800" y="66632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3"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4" name="フローチャート: 判断 383"/>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33020</xdr:rowOff>
    </xdr:to>
    <xdr:cxnSp macro="">
      <xdr:nvCxnSpPr>
        <xdr:cNvPr id="385" name="直線コネクタ 384"/>
        <xdr:cNvCxnSpPr/>
      </xdr:nvCxnSpPr>
      <xdr:spPr>
        <a:xfrm flipV="1">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6" name="フローチャート: 判断 385"/>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7" name="テキスト ボックス 386"/>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81280</xdr:rowOff>
    </xdr:to>
    <xdr:cxnSp macro="">
      <xdr:nvCxnSpPr>
        <xdr:cNvPr id="388" name="直線コネクタ 387"/>
        <xdr:cNvCxnSpPr/>
      </xdr:nvCxnSpPr>
      <xdr:spPr>
        <a:xfrm flipV="1">
          <a:off x="14401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9" name="フローチャート: 判断 388"/>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0" name="テキスト ボックス 389"/>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129540</xdr:rowOff>
    </xdr:to>
    <xdr:cxnSp macro="">
      <xdr:nvCxnSpPr>
        <xdr:cNvPr id="391" name="直線コネクタ 390"/>
        <xdr:cNvCxnSpPr/>
      </xdr:nvCxnSpPr>
      <xdr:spPr>
        <a:xfrm flipV="1">
          <a:off x="13512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2" name="フローチャート: 判断 391"/>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3" name="テキスト ボックス 392"/>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4" name="フローチャート: 判断 393"/>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5" name="テキスト ボックス 394"/>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1" name="楕円 400"/>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2"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3" name="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7" name="楕円 406"/>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116857</xdr:rowOff>
    </xdr:from>
    <xdr:ext cx="762000" cy="259045"/>
    <xdr:sp macro="" textlink="">
      <xdr:nvSpPr>
        <xdr:cNvPr id="408" name="テキスト ボックス 407"/>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9" name="楕円 408"/>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165117</xdr:rowOff>
    </xdr:from>
    <xdr:ext cx="762000" cy="259045"/>
    <xdr:sp macro="" textlink="">
      <xdr:nvSpPr>
        <xdr:cNvPr id="410" name="テキスト ボックス 409"/>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し、類似団体平均値及び全国平均値を大きく下回っている。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老朽化に伴う公共施設の更新整備により、地方債の現在高は増加傾向にあるものの、将来負担額</a:t>
          </a:r>
          <a:r>
            <a:rPr kumimoji="1" lang="ja-JP" altLang="en-US" sz="1100">
              <a:solidFill>
                <a:sysClr val="windowText" lastClr="000000"/>
              </a:solidFill>
              <a:effectLst/>
              <a:latin typeface="+mn-lt"/>
              <a:ea typeface="+mn-ea"/>
              <a:cs typeface="+mn-cs"/>
            </a:rPr>
            <a:t>の総額は</a:t>
          </a:r>
          <a:r>
            <a:rPr kumimoji="1" lang="ja-JP" altLang="ja-JP" sz="1100">
              <a:solidFill>
                <a:sysClr val="windowText" lastClr="000000"/>
              </a:solidFill>
              <a:effectLst/>
              <a:latin typeface="+mn-lt"/>
              <a:ea typeface="+mn-ea"/>
              <a:cs typeface="+mn-cs"/>
            </a:rPr>
            <a:t>減少しており、</a:t>
          </a:r>
          <a:r>
            <a:rPr kumimoji="1" lang="ja-JP" altLang="en-US" sz="1100">
              <a:solidFill>
                <a:sysClr val="windowText" lastClr="000000"/>
              </a:solidFill>
              <a:effectLst/>
              <a:latin typeface="+mn-lt"/>
              <a:ea typeface="+mn-ea"/>
              <a:cs typeface="+mn-cs"/>
            </a:rPr>
            <a:t>また、標準財政規模も</a:t>
          </a:r>
          <a:r>
            <a:rPr kumimoji="1" lang="ja-JP" altLang="en-US" sz="1100" b="0">
              <a:solidFill>
                <a:sysClr val="windowText" lastClr="000000"/>
              </a:solidFill>
              <a:effectLst/>
              <a:latin typeface="+mn-lt"/>
              <a:ea typeface="+mn-ea"/>
              <a:cs typeface="+mn-cs"/>
            </a:rPr>
            <a:t>増加している事が改善の要因となっている</a:t>
          </a:r>
          <a:r>
            <a:rPr kumimoji="1" lang="ja-JP" altLang="ja-JP" sz="1100" b="0">
              <a:solidFill>
                <a:sysClr val="windowText" lastClr="000000"/>
              </a:solidFill>
              <a:effectLst/>
              <a:latin typeface="+mn-lt"/>
              <a:ea typeface="+mn-ea"/>
              <a:cs typeface="+mn-cs"/>
            </a:rPr>
            <a:t>。</a:t>
          </a:r>
          <a:endParaRPr lang="ja-JP" altLang="ja-JP" sz="1400" b="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今後も公共施設の更新整備に伴う起債残高の増加が見込まれるため、比率の急激な悪化を抑えるため慎重な財政運営を行う必要がある。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1" name="直線コネクタ 440"/>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2"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3" name="直線コネクタ 442"/>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97911</xdr:rowOff>
    </xdr:to>
    <xdr:cxnSp macro="">
      <xdr:nvCxnSpPr>
        <xdr:cNvPr id="446" name="直線コネクタ 445"/>
        <xdr:cNvCxnSpPr/>
      </xdr:nvCxnSpPr>
      <xdr:spPr>
        <a:xfrm flipV="1">
          <a:off x="16179800" y="247408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7"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8" name="フローチャート: 判断 447"/>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80675</xdr:rowOff>
    </xdr:from>
    <xdr:to>
      <xdr:col>77</xdr:col>
      <xdr:colOff>44450</xdr:colOff>
      <xdr:row>14</xdr:row>
      <xdr:rowOff>97911</xdr:rowOff>
    </xdr:to>
    <xdr:cxnSp macro="">
      <xdr:nvCxnSpPr>
        <xdr:cNvPr id="449" name="直線コネクタ 448"/>
        <xdr:cNvCxnSpPr/>
      </xdr:nvCxnSpPr>
      <xdr:spPr>
        <a:xfrm>
          <a:off x="15290800" y="248097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1" name="テキスト ボックス 450"/>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80675</xdr:rowOff>
    </xdr:to>
    <xdr:cxnSp macro="">
      <xdr:nvCxnSpPr>
        <xdr:cNvPr id="452" name="直線コネクタ 451"/>
        <xdr:cNvCxnSpPr/>
      </xdr:nvCxnSpPr>
      <xdr:spPr>
        <a:xfrm>
          <a:off x="14401800" y="243501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4" name="テキスト ボックス 453"/>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111700</xdr:rowOff>
    </xdr:to>
    <xdr:cxnSp macro="">
      <xdr:nvCxnSpPr>
        <xdr:cNvPr id="455" name="直線コネクタ 454"/>
        <xdr:cNvCxnSpPr/>
      </xdr:nvCxnSpPr>
      <xdr:spPr>
        <a:xfrm flipV="1">
          <a:off x="13512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6" name="フローチャート: 判断 455"/>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57" name="テキスト ボックス 456"/>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8" name="フローチャート: 判断 457"/>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165419</xdr:rowOff>
    </xdr:from>
    <xdr:ext cx="762000" cy="259045"/>
    <xdr:sp macro="" textlink="">
      <xdr:nvSpPr>
        <xdr:cNvPr id="459" name="テキスト ボックス 458"/>
        <xdr:cNvSpPr txBox="1"/>
      </xdr:nvSpPr>
      <xdr:spPr>
        <a:xfrm>
          <a:off x="13131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65" name="楕円 464"/>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39508</xdr:rowOff>
    </xdr:from>
    <xdr:ext cx="762000" cy="259045"/>
    <xdr:sp macro="" textlink="">
      <xdr:nvSpPr>
        <xdr:cNvPr id="466" name="将来負担の状況該当値テキスト"/>
        <xdr:cNvSpPr txBox="1"/>
      </xdr:nvSpPr>
      <xdr:spPr>
        <a:xfrm>
          <a:off x="17106900" y="226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47111</xdr:rowOff>
    </xdr:from>
    <xdr:to>
      <xdr:col>77</xdr:col>
      <xdr:colOff>95250</xdr:colOff>
      <xdr:row>14</xdr:row>
      <xdr:rowOff>148711</xdr:rowOff>
    </xdr:to>
    <xdr:sp macro="" textlink="">
      <xdr:nvSpPr>
        <xdr:cNvPr id="467" name="楕円 466"/>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158888</xdr:rowOff>
    </xdr:from>
    <xdr:ext cx="736600" cy="259045"/>
    <xdr:sp macro="" textlink="">
      <xdr:nvSpPr>
        <xdr:cNvPr id="468" name="テキスト ボックス 467"/>
        <xdr:cNvSpPr txBox="1"/>
      </xdr:nvSpPr>
      <xdr:spPr>
        <a:xfrm>
          <a:off x="15798800" y="221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29875</xdr:rowOff>
    </xdr:from>
    <xdr:to>
      <xdr:col>73</xdr:col>
      <xdr:colOff>44450</xdr:colOff>
      <xdr:row>14</xdr:row>
      <xdr:rowOff>131475</xdr:rowOff>
    </xdr:to>
    <xdr:sp macro="" textlink="">
      <xdr:nvSpPr>
        <xdr:cNvPr id="469" name="楕円 468"/>
        <xdr:cNvSpPr/>
      </xdr:nvSpPr>
      <xdr:spPr>
        <a:xfrm>
          <a:off x="15240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141652</xdr:rowOff>
    </xdr:from>
    <xdr:ext cx="762000" cy="259045"/>
    <xdr:sp macro="" textlink="">
      <xdr:nvSpPr>
        <xdr:cNvPr id="470" name="テキスト ボックス 469"/>
        <xdr:cNvSpPr txBox="1"/>
      </xdr:nvSpPr>
      <xdr:spPr>
        <a:xfrm>
          <a:off x="14909800" y="21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71" name="楕円 470"/>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72" name="テキスト ボックス 471"/>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60900</xdr:rowOff>
    </xdr:from>
    <xdr:to>
      <xdr:col>64</xdr:col>
      <xdr:colOff>152400</xdr:colOff>
      <xdr:row>14</xdr:row>
      <xdr:rowOff>162500</xdr:rowOff>
    </xdr:to>
    <xdr:sp macro="" textlink="">
      <xdr:nvSpPr>
        <xdr:cNvPr id="473" name="楕円 472"/>
        <xdr:cNvSpPr/>
      </xdr:nvSpPr>
      <xdr:spPr>
        <a:xfrm>
          <a:off x="13462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xdr:rowOff>
    </xdr:from>
    <xdr:ext cx="762000" cy="259045"/>
    <xdr:sp macro="" textlink="">
      <xdr:nvSpPr>
        <xdr:cNvPr id="474" name="テキスト ボックス 473"/>
        <xdr:cNvSpPr txBox="1"/>
      </xdr:nvSpPr>
      <xdr:spPr>
        <a:xfrm>
          <a:off x="13131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人件費については、類似団体平均値を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ポイント下回って</a:t>
          </a:r>
          <a:r>
            <a:rPr kumimoji="1" lang="ja-JP" altLang="en-US" sz="1100">
              <a:solidFill>
                <a:sysClr val="windowText" lastClr="000000"/>
              </a:solidFill>
              <a:effectLst/>
              <a:latin typeface="+mn-lt"/>
              <a:ea typeface="+mn-ea"/>
              <a:cs typeface="+mn-cs"/>
            </a:rPr>
            <a:t>いるものの</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主な要因としては、平成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年度決算において退職手当費が増加していることが起因している。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今後も各種手当を含めた給与体系及び定員管理の適正化、アウトソーシングなど、人件費の抑制に努める。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151493</xdr:rowOff>
    </xdr:to>
    <xdr:cxnSp macro="">
      <xdr:nvCxnSpPr>
        <xdr:cNvPr id="68" name="直線コネクタ 67"/>
        <xdr:cNvCxnSpPr/>
      </xdr:nvCxnSpPr>
      <xdr:spPr>
        <a:xfrm>
          <a:off x="3987800" y="5923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34</xdr:row>
      <xdr:rowOff>127000</xdr:rowOff>
    </xdr:to>
    <xdr:cxnSp macro="">
      <xdr:nvCxnSpPr>
        <xdr:cNvPr id="71" name="直線コネクタ 70"/>
        <xdr:cNvCxnSpPr/>
      </xdr:nvCxnSpPr>
      <xdr:spPr>
        <a:xfrm flipV="1">
          <a:off x="3098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143328</xdr:rowOff>
    </xdr:to>
    <xdr:cxnSp macro="">
      <xdr:nvCxnSpPr>
        <xdr:cNvPr id="74" name="直線コネクタ 73"/>
        <xdr:cNvCxnSpPr/>
      </xdr:nvCxnSpPr>
      <xdr:spPr>
        <a:xfrm flipV="1">
          <a:off x="2209800" y="5956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143328</xdr:rowOff>
    </xdr:from>
    <xdr:to>
      <xdr:col>11</xdr:col>
      <xdr:colOff>9525</xdr:colOff>
      <xdr:row>35</xdr:row>
      <xdr:rowOff>20864</xdr:rowOff>
    </xdr:to>
    <xdr:cxnSp macro="">
      <xdr:nvCxnSpPr>
        <xdr:cNvPr id="77" name="直線コネクタ 76"/>
        <xdr:cNvCxnSpPr/>
      </xdr:nvCxnSpPr>
      <xdr:spPr>
        <a:xfrm flipV="1">
          <a:off x="1320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92528</xdr:rowOff>
    </xdr:from>
    <xdr:to>
      <xdr:col>11</xdr:col>
      <xdr:colOff>60325</xdr:colOff>
      <xdr:row>35</xdr:row>
      <xdr:rowOff>22678</xdr:rowOff>
    </xdr:to>
    <xdr:sp macro="" textlink="">
      <xdr:nvSpPr>
        <xdr:cNvPr id="93" name="楕円 92"/>
        <xdr:cNvSpPr/>
      </xdr:nvSpPr>
      <xdr:spPr>
        <a:xfrm>
          <a:off x="2159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32855</xdr:rowOff>
    </xdr:from>
    <xdr:ext cx="762000" cy="259045"/>
    <xdr:sp macro="" textlink="">
      <xdr:nvSpPr>
        <xdr:cNvPr id="94" name="テキスト ボックス 93"/>
        <xdr:cNvSpPr txBox="1"/>
      </xdr:nvSpPr>
      <xdr:spPr>
        <a:xfrm>
          <a:off x="1828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95" name="楕円 94"/>
        <xdr:cNvSpPr/>
      </xdr:nvSpPr>
      <xdr:spPr>
        <a:xfrm>
          <a:off x="1270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96" name="テキスト ボックス 95"/>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物件費については、前年度と比較して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ポイント増加しており、類似団体平均値及び全国平均を上回っている。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公共施設の設備</a:t>
          </a:r>
          <a:r>
            <a:rPr kumimoji="1" lang="ja-JP" altLang="en-US" sz="1100">
              <a:solidFill>
                <a:sysClr val="windowText" lastClr="000000"/>
              </a:solidFill>
              <a:effectLst/>
              <a:latin typeface="+mn-lt"/>
              <a:ea typeface="+mn-ea"/>
              <a:cs typeface="+mn-cs"/>
            </a:rPr>
            <a:t>補修</a:t>
          </a:r>
          <a:r>
            <a:rPr kumimoji="1" lang="ja-JP" altLang="ja-JP" sz="1100">
              <a:solidFill>
                <a:sysClr val="windowText" lastClr="000000"/>
              </a:solidFill>
              <a:effectLst/>
              <a:latin typeface="+mn-lt"/>
              <a:ea typeface="+mn-ea"/>
              <a:cs typeface="+mn-cs"/>
            </a:rPr>
            <a:t>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143329</xdr:rowOff>
    </xdr:from>
    <xdr:to>
      <xdr:col>82</xdr:col>
      <xdr:colOff>107950</xdr:colOff>
      <xdr:row>19</xdr:row>
      <xdr:rowOff>69850</xdr:rowOff>
    </xdr:to>
    <xdr:cxnSp macro="">
      <xdr:nvCxnSpPr>
        <xdr:cNvPr id="131" name="直線コネクタ 130"/>
        <xdr:cNvCxnSpPr/>
      </xdr:nvCxnSpPr>
      <xdr:spPr>
        <a:xfrm>
          <a:off x="15671800" y="32294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143329</xdr:rowOff>
    </xdr:to>
    <xdr:cxnSp macro="">
      <xdr:nvCxnSpPr>
        <xdr:cNvPr id="134" name="直線コネクタ 133"/>
        <xdr:cNvCxnSpPr/>
      </xdr:nvCxnSpPr>
      <xdr:spPr>
        <a:xfrm>
          <a:off x="14782800" y="30824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167821</xdr:rowOff>
    </xdr:to>
    <xdr:cxnSp macro="">
      <xdr:nvCxnSpPr>
        <xdr:cNvPr id="137" name="直線コネクタ 136"/>
        <xdr:cNvCxnSpPr/>
      </xdr:nvCxnSpPr>
      <xdr:spPr>
        <a:xfrm>
          <a:off x="13893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53521</xdr:rowOff>
    </xdr:from>
    <xdr:to>
      <xdr:col>69</xdr:col>
      <xdr:colOff>92075</xdr:colOff>
      <xdr:row>17</xdr:row>
      <xdr:rowOff>69850</xdr:rowOff>
    </xdr:to>
    <xdr:cxnSp macro="">
      <xdr:nvCxnSpPr>
        <xdr:cNvPr id="140" name="直線コネクタ 139"/>
        <xdr:cNvCxnSpPr/>
      </xdr:nvCxnSpPr>
      <xdr:spPr>
        <a:xfrm>
          <a:off x="13004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50" name="楕円 149"/>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51"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2" name="楕円 151"/>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3" name="テキスト ボックス 152"/>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58" name="楕円 157"/>
        <xdr:cNvSpPr/>
      </xdr:nvSpPr>
      <xdr:spPr>
        <a:xfrm>
          <a:off x="12954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114498</xdr:rowOff>
    </xdr:from>
    <xdr:ext cx="762000" cy="259045"/>
    <xdr:sp macro="" textlink="">
      <xdr:nvSpPr>
        <xdr:cNvPr id="159" name="テキスト ボックス 158"/>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扶助費については、年々増加しており、依然として類似団体平均値及び全国平均値を大幅に上回っている。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ポイント増加した要因としては、教育・保育給付費や障害者自立支援給付費の増加が主なものとなっている。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今後も社会保障にかかわる扶助費の自然増</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見込まれる為、適切な行政サービスの実施に努めるとともに、医療費等の</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に繋がるよう市民の健康づくりなどを推進する。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91622</xdr:rowOff>
    </xdr:to>
    <xdr:cxnSp macro="">
      <xdr:nvCxnSpPr>
        <xdr:cNvPr id="194" name="直線コネクタ 193"/>
        <xdr:cNvCxnSpPr/>
      </xdr:nvCxnSpPr>
      <xdr:spPr>
        <a:xfrm>
          <a:off x="3987800" y="10528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34472</xdr:rowOff>
    </xdr:from>
    <xdr:to>
      <xdr:col>19</xdr:col>
      <xdr:colOff>187325</xdr:colOff>
      <xdr:row>61</xdr:row>
      <xdr:rowOff>69850</xdr:rowOff>
    </xdr:to>
    <xdr:cxnSp macro="">
      <xdr:nvCxnSpPr>
        <xdr:cNvPr id="197" name="直線コネクタ 196"/>
        <xdr:cNvCxnSpPr/>
      </xdr:nvCxnSpPr>
      <xdr:spPr>
        <a:xfrm>
          <a:off x="3098800" y="10321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34472</xdr:rowOff>
    </xdr:to>
    <xdr:cxnSp macro="">
      <xdr:nvCxnSpPr>
        <xdr:cNvPr id="200" name="直線コネクタ 199"/>
        <xdr:cNvCxnSpPr/>
      </xdr:nvCxnSpPr>
      <xdr:spPr>
        <a:xfrm>
          <a:off x="2209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151493</xdr:rowOff>
    </xdr:to>
    <xdr:cxnSp macro="">
      <xdr:nvCxnSpPr>
        <xdr:cNvPr id="203" name="直線コネクタ 202"/>
        <xdr:cNvCxnSpPr/>
      </xdr:nvCxnSpPr>
      <xdr:spPr>
        <a:xfrm>
          <a:off x="1320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40822</xdr:rowOff>
    </xdr:from>
    <xdr:to>
      <xdr:col>24</xdr:col>
      <xdr:colOff>76200</xdr:colOff>
      <xdr:row>61</xdr:row>
      <xdr:rowOff>142422</xdr:rowOff>
    </xdr:to>
    <xdr:sp macro="" textlink="">
      <xdr:nvSpPr>
        <xdr:cNvPr id="213" name="楕円 212"/>
        <xdr:cNvSpPr/>
      </xdr:nvSpPr>
      <xdr:spPr>
        <a:xfrm>
          <a:off x="4775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120849</xdr:rowOff>
    </xdr:from>
    <xdr:ext cx="762000" cy="259045"/>
    <xdr:sp macro="" textlink="">
      <xdr:nvSpPr>
        <xdr:cNvPr id="214" name="扶助費該当値テキスト"/>
        <xdr:cNvSpPr txBox="1"/>
      </xdr:nvSpPr>
      <xdr:spPr>
        <a:xfrm>
          <a:off x="4914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5" name="楕円 214"/>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6" name="テキスト ボックス 215"/>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155122</xdr:rowOff>
    </xdr:from>
    <xdr:to>
      <xdr:col>15</xdr:col>
      <xdr:colOff>149225</xdr:colOff>
      <xdr:row>60</xdr:row>
      <xdr:rowOff>85272</xdr:rowOff>
    </xdr:to>
    <xdr:sp macro="" textlink="">
      <xdr:nvSpPr>
        <xdr:cNvPr id="217" name="楕円 216"/>
        <xdr:cNvSpPr/>
      </xdr:nvSpPr>
      <xdr:spPr>
        <a:xfrm>
          <a:off x="3048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70049</xdr:rowOff>
    </xdr:from>
    <xdr:ext cx="762000" cy="259045"/>
    <xdr:sp macro="" textlink="">
      <xdr:nvSpPr>
        <xdr:cNvPr id="218" name="テキスト ボックス 217"/>
        <xdr:cNvSpPr txBox="1"/>
      </xdr:nvSpPr>
      <xdr:spPr>
        <a:xfrm>
          <a:off x="2717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9" name="楕円 218"/>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20" name="テキスト ボックス 219"/>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21" name="楕円 220"/>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2" name="テキスト ボックス 221"/>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その他については、前年度と比較して</a:t>
          </a:r>
          <a:r>
            <a:rPr kumimoji="1" lang="en-US" altLang="ja-JP" sz="1050">
              <a:solidFill>
                <a:sysClr val="windowText" lastClr="000000"/>
              </a:solidFill>
              <a:effectLst/>
              <a:latin typeface="+mn-lt"/>
              <a:ea typeface="+mn-ea"/>
              <a:cs typeface="+mn-cs"/>
            </a:rPr>
            <a:t>0.1</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しているおり、類似団体平均値と</a:t>
          </a:r>
          <a:r>
            <a:rPr kumimoji="1" lang="ja-JP" altLang="en-US" sz="1050">
              <a:solidFill>
                <a:sysClr val="windowText" lastClr="000000"/>
              </a:solidFill>
              <a:effectLst/>
              <a:latin typeface="+mn-lt"/>
              <a:ea typeface="+mn-ea"/>
              <a:cs typeface="+mn-cs"/>
            </a:rPr>
            <a:t>比較して</a:t>
          </a:r>
          <a:r>
            <a:rPr kumimoji="1" lang="en-US" altLang="ja-JP" sz="1050">
              <a:solidFill>
                <a:sysClr val="windowText" lastClr="000000"/>
              </a:solidFill>
              <a:effectLst/>
              <a:latin typeface="+mn-lt"/>
              <a:ea typeface="+mn-ea"/>
              <a:cs typeface="+mn-cs"/>
            </a:rPr>
            <a:t>0.2</a:t>
          </a:r>
          <a:r>
            <a:rPr kumimoji="1" lang="ja-JP" altLang="en-US" sz="1050">
              <a:solidFill>
                <a:sysClr val="windowText" lastClr="000000"/>
              </a:solidFill>
              <a:effectLst/>
              <a:latin typeface="+mn-lt"/>
              <a:ea typeface="+mn-ea"/>
              <a:cs typeface="+mn-cs"/>
            </a:rPr>
            <a:t>ポイント下回っている。</a:t>
          </a:r>
          <a:r>
            <a:rPr kumimoji="1" lang="ja-JP" altLang="ja-JP" sz="1050">
              <a:solidFill>
                <a:sysClr val="windowText" lastClr="000000"/>
              </a:solidFill>
              <a:effectLst/>
              <a:latin typeface="+mn-lt"/>
              <a:ea typeface="+mn-ea"/>
              <a:cs typeface="+mn-cs"/>
            </a:rPr>
            <a:t>また、数値</a:t>
          </a:r>
          <a:r>
            <a:rPr kumimoji="1" lang="en-US" altLang="ja-JP" sz="1050">
              <a:solidFill>
                <a:sysClr val="windowText" lastClr="000000"/>
              </a:solidFill>
              <a:effectLst/>
              <a:latin typeface="+mn-lt"/>
              <a:ea typeface="+mn-ea"/>
              <a:cs typeface="+mn-cs"/>
            </a:rPr>
            <a:t>13.2</a:t>
          </a:r>
          <a:r>
            <a:rPr kumimoji="1" lang="ja-JP" altLang="ja-JP" sz="1050">
              <a:solidFill>
                <a:sysClr val="windowText" lastClr="000000"/>
              </a:solidFill>
              <a:effectLst/>
              <a:latin typeface="+mn-lt"/>
              <a:ea typeface="+mn-ea"/>
              <a:cs typeface="+mn-cs"/>
            </a:rPr>
            <a:t>％のうち、繰出金の占める割合が</a:t>
          </a:r>
          <a:r>
            <a:rPr kumimoji="1" lang="en-US" altLang="ja-JP" sz="1050">
              <a:solidFill>
                <a:sysClr val="windowText" lastClr="000000"/>
              </a:solidFill>
              <a:effectLst/>
              <a:latin typeface="+mn-lt"/>
              <a:ea typeface="+mn-ea"/>
              <a:cs typeface="+mn-cs"/>
            </a:rPr>
            <a:t>12.6</a:t>
          </a:r>
          <a:r>
            <a:rPr kumimoji="1" lang="ja-JP" altLang="ja-JP" sz="1050">
              <a:solidFill>
                <a:sysClr val="windowText" lastClr="000000"/>
              </a:solidFill>
              <a:effectLst/>
              <a:latin typeface="+mn-lt"/>
              <a:ea typeface="+mn-ea"/>
              <a:cs typeface="+mn-cs"/>
            </a:rPr>
            <a:t>％となっている。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繰出金については、</a:t>
          </a:r>
          <a:r>
            <a:rPr kumimoji="1" lang="ja-JP" altLang="en-US" sz="1050">
              <a:solidFill>
                <a:sysClr val="windowText" lastClr="000000"/>
              </a:solidFill>
              <a:effectLst/>
              <a:latin typeface="+mn-lt"/>
              <a:ea typeface="+mn-ea"/>
              <a:cs typeface="+mn-cs"/>
            </a:rPr>
            <a:t>下水道事業特別会計</a:t>
          </a:r>
          <a:r>
            <a:rPr kumimoji="1" lang="ja-JP" altLang="ja-JP" sz="1050">
              <a:solidFill>
                <a:sysClr val="windowText" lastClr="000000"/>
              </a:solidFill>
              <a:effectLst/>
              <a:latin typeface="+mn-lt"/>
              <a:ea typeface="+mn-ea"/>
              <a:cs typeface="+mn-cs"/>
            </a:rPr>
            <a:t>・介護保険事業特別会計繰出金などが増加して</a:t>
          </a:r>
          <a:r>
            <a:rPr kumimoji="1" lang="ja-JP" altLang="en-US" sz="1050">
              <a:solidFill>
                <a:sysClr val="windowText" lastClr="000000"/>
              </a:solidFill>
              <a:effectLst/>
              <a:latin typeface="+mn-lt"/>
              <a:ea typeface="+mn-ea"/>
              <a:cs typeface="+mn-cs"/>
            </a:rPr>
            <a:t>い</a:t>
          </a:r>
          <a:r>
            <a:rPr kumimoji="1" lang="ja-JP" altLang="ja-JP" sz="1050">
              <a:solidFill>
                <a:sysClr val="windowText" lastClr="000000"/>
              </a:solidFill>
              <a:effectLst/>
              <a:latin typeface="+mn-lt"/>
              <a:ea typeface="+mn-ea"/>
              <a:cs typeface="+mn-cs"/>
            </a:rPr>
            <a:t>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各特別会計において、保険料の適正化など自主財源確保を図り、健全な財政運営に努める。</a:t>
          </a:r>
          <a:endParaRPr lang="ja-JP" altLang="ja-JP" sz="105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118835</xdr:rowOff>
    </xdr:to>
    <xdr:cxnSp macro="">
      <xdr:nvCxnSpPr>
        <xdr:cNvPr id="257" name="直線コネクタ 256"/>
        <xdr:cNvCxnSpPr/>
      </xdr:nvCxnSpPr>
      <xdr:spPr>
        <a:xfrm flipV="1">
          <a:off x="15671800" y="9875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159657</xdr:rowOff>
    </xdr:from>
    <xdr:to>
      <xdr:col>78</xdr:col>
      <xdr:colOff>69850</xdr:colOff>
      <xdr:row>57</xdr:row>
      <xdr:rowOff>118835</xdr:rowOff>
    </xdr:to>
    <xdr:cxnSp macro="">
      <xdr:nvCxnSpPr>
        <xdr:cNvPr id="260" name="直線コネクタ 259"/>
        <xdr:cNvCxnSpPr/>
      </xdr:nvCxnSpPr>
      <xdr:spPr>
        <a:xfrm>
          <a:off x="14782800" y="97608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159657</xdr:rowOff>
    </xdr:to>
    <xdr:cxnSp macro="">
      <xdr:nvCxnSpPr>
        <xdr:cNvPr id="263" name="直線コネクタ 262"/>
        <xdr:cNvCxnSpPr/>
      </xdr:nvCxnSpPr>
      <xdr:spPr>
        <a:xfrm>
          <a:off x="13893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6" name="直線コネクタ 265"/>
        <xdr:cNvCxnSpPr/>
      </xdr:nvCxnSpPr>
      <xdr:spPr>
        <a:xfrm flipV="1">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6" name="楕円 275"/>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68234</xdr:rowOff>
    </xdr:from>
    <xdr:ext cx="762000" cy="259045"/>
    <xdr:sp macro="" textlink="">
      <xdr:nvSpPr>
        <xdr:cNvPr id="277"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68035</xdr:rowOff>
    </xdr:from>
    <xdr:to>
      <xdr:col>78</xdr:col>
      <xdr:colOff>120650</xdr:colOff>
      <xdr:row>57</xdr:row>
      <xdr:rowOff>169635</xdr:rowOff>
    </xdr:to>
    <xdr:sp macro="" textlink="">
      <xdr:nvSpPr>
        <xdr:cNvPr id="278" name="楕円 277"/>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79" name="テキスト ボックス 278"/>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108857</xdr:rowOff>
    </xdr:from>
    <xdr:to>
      <xdr:col>74</xdr:col>
      <xdr:colOff>31750</xdr:colOff>
      <xdr:row>57</xdr:row>
      <xdr:rowOff>39007</xdr:rowOff>
    </xdr:to>
    <xdr:sp macro="" textlink="">
      <xdr:nvSpPr>
        <xdr:cNvPr id="280" name="楕円 279"/>
        <xdr:cNvSpPr/>
      </xdr:nvSpPr>
      <xdr:spPr>
        <a:xfrm>
          <a:off x="14732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49184</xdr:rowOff>
    </xdr:from>
    <xdr:ext cx="762000" cy="259045"/>
    <xdr:sp macro="" textlink="">
      <xdr:nvSpPr>
        <xdr:cNvPr id="281" name="テキスト ボックス 280"/>
        <xdr:cNvSpPr txBox="1"/>
      </xdr:nvSpPr>
      <xdr:spPr>
        <a:xfrm>
          <a:off x="14401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82" name="楕円 281"/>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83" name="テキスト ボックス 282"/>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4" name="楕円 283"/>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5" name="テキスト ボックス 284"/>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補助費等については、前年度と比較して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ポイント増加したものの、依然として類似団体平均値及び全国平均値を下回っている。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数値が増加した主な要因は、児童福祉関係団体への補助金の増となっている。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今後も各種団体への補助金交付事業の評価・見直しを適宜検討し、補助費等の適正化に努める。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72572</xdr:rowOff>
    </xdr:to>
    <xdr:cxnSp macro="">
      <xdr:nvCxnSpPr>
        <xdr:cNvPr id="320" name="直線コネクタ 319"/>
        <xdr:cNvCxnSpPr/>
      </xdr:nvCxnSpPr>
      <xdr:spPr>
        <a:xfrm>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39914</xdr:rowOff>
    </xdr:to>
    <xdr:cxnSp macro="">
      <xdr:nvCxnSpPr>
        <xdr:cNvPr id="323" name="直線コネクタ 322"/>
        <xdr:cNvCxnSpPr/>
      </xdr:nvCxnSpPr>
      <xdr:spPr>
        <a:xfrm>
          <a:off x="14782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39914</xdr:rowOff>
    </xdr:to>
    <xdr:cxnSp macro="">
      <xdr:nvCxnSpPr>
        <xdr:cNvPr id="326" name="直線コネクタ 325"/>
        <xdr:cNvCxnSpPr/>
      </xdr:nvCxnSpPr>
      <xdr:spPr>
        <a:xfrm flipV="1">
          <a:off x="13893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xdr:rowOff>
    </xdr:from>
    <xdr:to>
      <xdr:col>69</xdr:col>
      <xdr:colOff>92075</xdr:colOff>
      <xdr:row>34</xdr:row>
      <xdr:rowOff>39914</xdr:rowOff>
    </xdr:to>
    <xdr:cxnSp macro="">
      <xdr:nvCxnSpPr>
        <xdr:cNvPr id="329" name="直線コネクタ 328"/>
        <xdr:cNvCxnSpPr/>
      </xdr:nvCxnSpPr>
      <xdr:spPr>
        <a:xfrm>
          <a:off x="13004800" y="583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9" name="楕円 33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4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41" name="楕円 34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42" name="テキスト ボックス 34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43" name="楕円 342"/>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44" name="テキスト ボックス 343"/>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45" name="楕円 344"/>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46" name="テキスト ボックス 345"/>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127907</xdr:rowOff>
    </xdr:from>
    <xdr:to>
      <xdr:col>65</xdr:col>
      <xdr:colOff>53975</xdr:colOff>
      <xdr:row>34</xdr:row>
      <xdr:rowOff>58057</xdr:rowOff>
    </xdr:to>
    <xdr:sp macro="" textlink="">
      <xdr:nvSpPr>
        <xdr:cNvPr id="347" name="楕円 346"/>
        <xdr:cNvSpPr/>
      </xdr:nvSpPr>
      <xdr:spPr>
        <a:xfrm>
          <a:off x="12954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68234</xdr:rowOff>
    </xdr:from>
    <xdr:ext cx="762000" cy="259045"/>
    <xdr:sp macro="" textlink="">
      <xdr:nvSpPr>
        <xdr:cNvPr id="348" name="テキスト ボックス 347"/>
        <xdr:cNvSpPr txBox="1"/>
      </xdr:nvSpPr>
      <xdr:spPr>
        <a:xfrm>
          <a:off x="12623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公債費については、前年度と比較して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増加しているものの、</a:t>
          </a:r>
          <a:r>
            <a:rPr kumimoji="1" lang="ja-JP" altLang="ja-JP" sz="1100">
              <a:solidFill>
                <a:sysClr val="windowText" lastClr="000000"/>
              </a:solidFill>
              <a:effectLst/>
              <a:latin typeface="+mn-lt"/>
              <a:ea typeface="+mn-ea"/>
              <a:cs typeface="+mn-cs"/>
            </a:rPr>
            <a:t>類似団体平均値及び全国平均値を大きく下回っている。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近年は、公共施設の老朽化に伴う更新整備に伴い、普通建設事業費の増加が顕著となって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一時的な公債費の増加も見込まれるが、中長期的な視点で健全な財政運営が図られるよう、適切な地方債発行に努めていく。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26307</xdr:rowOff>
    </xdr:from>
    <xdr:to>
      <xdr:col>24</xdr:col>
      <xdr:colOff>25400</xdr:colOff>
      <xdr:row>73</xdr:row>
      <xdr:rowOff>69850</xdr:rowOff>
    </xdr:to>
    <xdr:cxnSp macro="">
      <xdr:nvCxnSpPr>
        <xdr:cNvPr id="383" name="直線コネクタ 382"/>
        <xdr:cNvCxnSpPr/>
      </xdr:nvCxnSpPr>
      <xdr:spPr>
        <a:xfrm>
          <a:off x="3987800" y="12542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26307</xdr:rowOff>
    </xdr:from>
    <xdr:to>
      <xdr:col>19</xdr:col>
      <xdr:colOff>187325</xdr:colOff>
      <xdr:row>73</xdr:row>
      <xdr:rowOff>69850</xdr:rowOff>
    </xdr:to>
    <xdr:cxnSp macro="">
      <xdr:nvCxnSpPr>
        <xdr:cNvPr id="386" name="直線コネクタ 385"/>
        <xdr:cNvCxnSpPr/>
      </xdr:nvCxnSpPr>
      <xdr:spPr>
        <a:xfrm flipV="1">
          <a:off x="3098800" y="12542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80735</xdr:rowOff>
    </xdr:to>
    <xdr:cxnSp macro="">
      <xdr:nvCxnSpPr>
        <xdr:cNvPr id="389" name="直線コネクタ 388"/>
        <xdr:cNvCxnSpPr/>
      </xdr:nvCxnSpPr>
      <xdr:spPr>
        <a:xfrm flipV="1">
          <a:off x="2209800" y="12585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80735</xdr:rowOff>
    </xdr:from>
    <xdr:to>
      <xdr:col>11</xdr:col>
      <xdr:colOff>9525</xdr:colOff>
      <xdr:row>74</xdr:row>
      <xdr:rowOff>7257</xdr:rowOff>
    </xdr:to>
    <xdr:cxnSp macro="">
      <xdr:nvCxnSpPr>
        <xdr:cNvPr id="392" name="直線コネクタ 391"/>
        <xdr:cNvCxnSpPr/>
      </xdr:nvCxnSpPr>
      <xdr:spPr>
        <a:xfrm flipV="1">
          <a:off x="1320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402" name="楕円 401"/>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403"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146957</xdr:rowOff>
    </xdr:from>
    <xdr:to>
      <xdr:col>20</xdr:col>
      <xdr:colOff>38100</xdr:colOff>
      <xdr:row>73</xdr:row>
      <xdr:rowOff>77107</xdr:rowOff>
    </xdr:to>
    <xdr:sp macro="" textlink="">
      <xdr:nvSpPr>
        <xdr:cNvPr id="404" name="楕円 403"/>
        <xdr:cNvSpPr/>
      </xdr:nvSpPr>
      <xdr:spPr>
        <a:xfrm>
          <a:off x="3937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87284</xdr:rowOff>
    </xdr:from>
    <xdr:ext cx="736600" cy="259045"/>
    <xdr:sp macro="" textlink="">
      <xdr:nvSpPr>
        <xdr:cNvPr id="405" name="テキスト ボックス 404"/>
        <xdr:cNvSpPr txBox="1"/>
      </xdr:nvSpPr>
      <xdr:spPr>
        <a:xfrm>
          <a:off x="3606800" y="1226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6" name="楕円 405"/>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7" name="テキスト ボックス 406"/>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29935</xdr:rowOff>
    </xdr:from>
    <xdr:to>
      <xdr:col>11</xdr:col>
      <xdr:colOff>60325</xdr:colOff>
      <xdr:row>73</xdr:row>
      <xdr:rowOff>131535</xdr:rowOff>
    </xdr:to>
    <xdr:sp macro="" textlink="">
      <xdr:nvSpPr>
        <xdr:cNvPr id="408" name="楕円 407"/>
        <xdr:cNvSpPr/>
      </xdr:nvSpPr>
      <xdr:spPr>
        <a:xfrm>
          <a:off x="2159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141712</xdr:rowOff>
    </xdr:from>
    <xdr:ext cx="762000" cy="259045"/>
    <xdr:sp macro="" textlink="">
      <xdr:nvSpPr>
        <xdr:cNvPr id="409" name="テキスト ボックス 408"/>
        <xdr:cNvSpPr txBox="1"/>
      </xdr:nvSpPr>
      <xdr:spPr>
        <a:xfrm>
          <a:off x="1828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127907</xdr:rowOff>
    </xdr:from>
    <xdr:to>
      <xdr:col>6</xdr:col>
      <xdr:colOff>171450</xdr:colOff>
      <xdr:row>74</xdr:row>
      <xdr:rowOff>58057</xdr:rowOff>
    </xdr:to>
    <xdr:sp macro="" textlink="">
      <xdr:nvSpPr>
        <xdr:cNvPr id="410" name="楕円 409"/>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68234</xdr:rowOff>
    </xdr:from>
    <xdr:ext cx="762000" cy="259045"/>
    <xdr:sp macro="" textlink="">
      <xdr:nvSpPr>
        <xdr:cNvPr id="411" name="テキスト ボックス 410"/>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公債費以外については、前年度と比較して</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ポイント増加しており、類似団体平均値及び全国平均値を上回っている。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数値が増加した主な要因としては、</a:t>
          </a:r>
          <a:r>
            <a:rPr kumimoji="1" lang="ja-JP" altLang="en-US" sz="1100">
              <a:solidFill>
                <a:sysClr val="windowText" lastClr="000000"/>
              </a:solidFill>
              <a:effectLst/>
              <a:latin typeface="+mn-lt"/>
              <a:ea typeface="+mn-ea"/>
              <a:cs typeface="+mn-cs"/>
            </a:rPr>
            <a:t>人件</a:t>
          </a:r>
          <a:r>
            <a:rPr kumimoji="1" lang="ja-JP" altLang="ja-JP" sz="1100">
              <a:solidFill>
                <a:sysClr val="windowText" lastClr="000000"/>
              </a:solidFill>
              <a:effectLst/>
              <a:latin typeface="+mn-lt"/>
              <a:ea typeface="+mn-ea"/>
              <a:cs typeface="+mn-cs"/>
            </a:rPr>
            <a:t>費が前年度と比較して</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ポイント増加したことが挙げられる。社会保障にかかる経費</a:t>
          </a:r>
          <a:r>
            <a:rPr kumimoji="1" lang="ja-JP" altLang="en-US" sz="1100">
              <a:solidFill>
                <a:sysClr val="windowText" lastClr="000000"/>
              </a:solidFill>
              <a:effectLst/>
              <a:latin typeface="+mn-lt"/>
              <a:ea typeface="+mn-ea"/>
              <a:cs typeface="+mn-cs"/>
            </a:rPr>
            <a:t>の増加などが</a:t>
          </a:r>
          <a:r>
            <a:rPr kumimoji="1" lang="ja-JP" altLang="ja-JP" sz="1100">
              <a:solidFill>
                <a:sysClr val="windowText" lastClr="000000"/>
              </a:solidFill>
              <a:effectLst/>
              <a:latin typeface="+mn-lt"/>
              <a:ea typeface="+mn-ea"/>
              <a:cs typeface="+mn-cs"/>
            </a:rPr>
            <a:t>今後も見込まれる為、公共施設の適正管理や行財政改革の実施による経常経費の節減、積極的な自主財源の確保などに取り組み、持続可能な財政運営に努める。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107950</xdr:rowOff>
    </xdr:to>
    <xdr:cxnSp macro="">
      <xdr:nvCxnSpPr>
        <xdr:cNvPr id="444" name="直線コネクタ 443"/>
        <xdr:cNvCxnSpPr/>
      </xdr:nvCxnSpPr>
      <xdr:spPr>
        <a:xfrm>
          <a:off x="15671800" y="13126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96520</xdr:rowOff>
    </xdr:to>
    <xdr:cxnSp macro="">
      <xdr:nvCxnSpPr>
        <xdr:cNvPr id="447" name="直線コネクタ 446"/>
        <xdr:cNvCxnSpPr/>
      </xdr:nvCxnSpPr>
      <xdr:spPr>
        <a:xfrm>
          <a:off x="14782800" y="1285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74</xdr:row>
      <xdr:rowOff>165100</xdr:rowOff>
    </xdr:to>
    <xdr:cxnSp macro="">
      <xdr:nvCxnSpPr>
        <xdr:cNvPr id="450" name="直線コネクタ 449"/>
        <xdr:cNvCxnSpPr/>
      </xdr:nvCxnSpPr>
      <xdr:spPr>
        <a:xfrm>
          <a:off x="13893800" y="12753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66040</xdr:rowOff>
    </xdr:to>
    <xdr:cxnSp macro="">
      <xdr:nvCxnSpPr>
        <xdr:cNvPr id="453" name="直線コネクタ 452"/>
        <xdr:cNvCxnSpPr/>
      </xdr:nvCxnSpPr>
      <xdr:spPr>
        <a:xfrm>
          <a:off x="13004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63" name="楕円 462"/>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64"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65" name="楕円 464"/>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132097</xdr:rowOff>
    </xdr:from>
    <xdr:ext cx="736600" cy="259045"/>
    <xdr:sp macro="" textlink="">
      <xdr:nvSpPr>
        <xdr:cNvPr id="466" name="テキスト ボックス 465"/>
        <xdr:cNvSpPr txBox="1"/>
      </xdr:nvSpPr>
      <xdr:spPr>
        <a:xfrm>
          <a:off x="15290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67" name="楕円 466"/>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29227</xdr:rowOff>
    </xdr:from>
    <xdr:ext cx="762000" cy="259045"/>
    <xdr:sp macro="" textlink="">
      <xdr:nvSpPr>
        <xdr:cNvPr id="468" name="テキスト ボックス 467"/>
        <xdr:cNvSpPr txBox="1"/>
      </xdr:nvSpPr>
      <xdr:spPr>
        <a:xfrm>
          <a:off x="14401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9" name="楕円 468"/>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101617</xdr:rowOff>
    </xdr:from>
    <xdr:ext cx="762000" cy="259045"/>
    <xdr:sp macro="" textlink="">
      <xdr:nvSpPr>
        <xdr:cNvPr id="470" name="テキスト ボックス 469"/>
        <xdr:cNvSpPr txBox="1"/>
      </xdr:nvSpPr>
      <xdr:spPr>
        <a:xfrm>
          <a:off x="13512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71" name="楕円 470"/>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72" name="テキスト ボックス 471"/>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18556</xdr:rowOff>
    </xdr:from>
    <xdr:to>
      <xdr:col>29</xdr:col>
      <xdr:colOff>127000</xdr:colOff>
      <xdr:row>18</xdr:row>
      <xdr:rowOff>48013</xdr:rowOff>
    </xdr:to>
    <xdr:cxnSp macro="">
      <xdr:nvCxnSpPr>
        <xdr:cNvPr id="52" name="直線コネクタ 51"/>
        <xdr:cNvCxnSpPr/>
      </xdr:nvCxnSpPr>
      <xdr:spPr bwMode="auto">
        <a:xfrm flipV="1">
          <a:off x="5003800" y="3152281"/>
          <a:ext cx="6477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48013</xdr:rowOff>
    </xdr:from>
    <xdr:to>
      <xdr:col>26</xdr:col>
      <xdr:colOff>50800</xdr:colOff>
      <xdr:row>18</xdr:row>
      <xdr:rowOff>124170</xdr:rowOff>
    </xdr:to>
    <xdr:cxnSp macro="">
      <xdr:nvCxnSpPr>
        <xdr:cNvPr id="55" name="直線コネクタ 54"/>
        <xdr:cNvCxnSpPr/>
      </xdr:nvCxnSpPr>
      <xdr:spPr bwMode="auto">
        <a:xfrm flipV="1">
          <a:off x="4305300" y="3181738"/>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124170</xdr:rowOff>
    </xdr:from>
    <xdr:to>
      <xdr:col>22</xdr:col>
      <xdr:colOff>114300</xdr:colOff>
      <xdr:row>18</xdr:row>
      <xdr:rowOff>143960</xdr:rowOff>
    </xdr:to>
    <xdr:cxnSp macro="">
      <xdr:nvCxnSpPr>
        <xdr:cNvPr id="58" name="直線コネクタ 57"/>
        <xdr:cNvCxnSpPr/>
      </xdr:nvCxnSpPr>
      <xdr:spPr bwMode="auto">
        <a:xfrm flipV="1">
          <a:off x="3606800" y="3257895"/>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143960</xdr:rowOff>
    </xdr:from>
    <xdr:to>
      <xdr:col>18</xdr:col>
      <xdr:colOff>177800</xdr:colOff>
      <xdr:row>18</xdr:row>
      <xdr:rowOff>168584</xdr:rowOff>
    </xdr:to>
    <xdr:cxnSp macro="">
      <xdr:nvCxnSpPr>
        <xdr:cNvPr id="61" name="直線コネクタ 60"/>
        <xdr:cNvCxnSpPr/>
      </xdr:nvCxnSpPr>
      <xdr:spPr bwMode="auto">
        <a:xfrm flipV="1">
          <a:off x="29083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139206</xdr:rowOff>
    </xdr:from>
    <xdr:to>
      <xdr:col>29</xdr:col>
      <xdr:colOff>177800</xdr:colOff>
      <xdr:row>18</xdr:row>
      <xdr:rowOff>69356</xdr:rowOff>
    </xdr:to>
    <xdr:sp macro="" textlink="">
      <xdr:nvSpPr>
        <xdr:cNvPr id="71" name="楕円 70"/>
        <xdr:cNvSpPr/>
      </xdr:nvSpPr>
      <xdr:spPr bwMode="auto">
        <a:xfrm>
          <a:off x="5600700" y="310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111283</xdr:rowOff>
    </xdr:from>
    <xdr:ext cx="762000" cy="259045"/>
    <xdr:sp macro="" textlink="">
      <xdr:nvSpPr>
        <xdr:cNvPr id="72" name="人口1人当たり決算額の推移該当値テキスト130"/>
        <xdr:cNvSpPr txBox="1"/>
      </xdr:nvSpPr>
      <xdr:spPr>
        <a:xfrm>
          <a:off x="5740400" y="30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168663</xdr:rowOff>
    </xdr:from>
    <xdr:to>
      <xdr:col>26</xdr:col>
      <xdr:colOff>101600</xdr:colOff>
      <xdr:row>18</xdr:row>
      <xdr:rowOff>98813</xdr:rowOff>
    </xdr:to>
    <xdr:sp macro="" textlink="">
      <xdr:nvSpPr>
        <xdr:cNvPr id="73" name="楕円 72"/>
        <xdr:cNvSpPr/>
      </xdr:nvSpPr>
      <xdr:spPr bwMode="auto">
        <a:xfrm>
          <a:off x="49530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83590</xdr:rowOff>
    </xdr:from>
    <xdr:ext cx="736600" cy="259045"/>
    <xdr:sp macro="" textlink="">
      <xdr:nvSpPr>
        <xdr:cNvPr id="74" name="テキスト ボックス 73"/>
        <xdr:cNvSpPr txBox="1"/>
      </xdr:nvSpPr>
      <xdr:spPr>
        <a:xfrm>
          <a:off x="4622800" y="321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73370</xdr:rowOff>
    </xdr:from>
    <xdr:to>
      <xdr:col>22</xdr:col>
      <xdr:colOff>165100</xdr:colOff>
      <xdr:row>19</xdr:row>
      <xdr:rowOff>3520</xdr:rowOff>
    </xdr:to>
    <xdr:sp macro="" textlink="">
      <xdr:nvSpPr>
        <xdr:cNvPr id="75" name="楕円 74"/>
        <xdr:cNvSpPr/>
      </xdr:nvSpPr>
      <xdr:spPr bwMode="auto">
        <a:xfrm>
          <a:off x="42545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159747</xdr:rowOff>
    </xdr:from>
    <xdr:ext cx="762000" cy="259045"/>
    <xdr:sp macro="" textlink="">
      <xdr:nvSpPr>
        <xdr:cNvPr id="76" name="テキスト ボックス 75"/>
        <xdr:cNvSpPr txBox="1"/>
      </xdr:nvSpPr>
      <xdr:spPr>
        <a:xfrm>
          <a:off x="3924300" y="329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93160</xdr:rowOff>
    </xdr:from>
    <xdr:to>
      <xdr:col>19</xdr:col>
      <xdr:colOff>38100</xdr:colOff>
      <xdr:row>19</xdr:row>
      <xdr:rowOff>23310</xdr:rowOff>
    </xdr:to>
    <xdr:sp macro="" textlink="">
      <xdr:nvSpPr>
        <xdr:cNvPr id="77" name="楕円 76"/>
        <xdr:cNvSpPr/>
      </xdr:nvSpPr>
      <xdr:spPr bwMode="auto">
        <a:xfrm>
          <a:off x="35560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8087</xdr:rowOff>
    </xdr:from>
    <xdr:ext cx="762000" cy="259045"/>
    <xdr:sp macro="" textlink="">
      <xdr:nvSpPr>
        <xdr:cNvPr id="78" name="テキスト ボックス 77"/>
        <xdr:cNvSpPr txBox="1"/>
      </xdr:nvSpPr>
      <xdr:spPr>
        <a:xfrm>
          <a:off x="3225800" y="33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117784</xdr:rowOff>
    </xdr:from>
    <xdr:to>
      <xdr:col>15</xdr:col>
      <xdr:colOff>101600</xdr:colOff>
      <xdr:row>19</xdr:row>
      <xdr:rowOff>47934</xdr:rowOff>
    </xdr:to>
    <xdr:sp macro="" textlink="">
      <xdr:nvSpPr>
        <xdr:cNvPr id="79" name="楕円 78"/>
        <xdr:cNvSpPr/>
      </xdr:nvSpPr>
      <xdr:spPr bwMode="auto">
        <a:xfrm>
          <a:off x="28575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32711</xdr:rowOff>
    </xdr:from>
    <xdr:ext cx="762000" cy="259045"/>
    <xdr:sp macro="" textlink="">
      <xdr:nvSpPr>
        <xdr:cNvPr id="80" name="テキスト ボックス 79"/>
        <xdr:cNvSpPr txBox="1"/>
      </xdr:nvSpPr>
      <xdr:spPr>
        <a:xfrm>
          <a:off x="25273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295021</xdr:rowOff>
    </xdr:from>
    <xdr:to>
      <xdr:col>29</xdr:col>
      <xdr:colOff>127000</xdr:colOff>
      <xdr:row>35</xdr:row>
      <xdr:rowOff>329768</xdr:rowOff>
    </xdr:to>
    <xdr:cxnSp macro="">
      <xdr:nvCxnSpPr>
        <xdr:cNvPr id="115" name="直線コネクタ 114"/>
        <xdr:cNvCxnSpPr/>
      </xdr:nvCxnSpPr>
      <xdr:spPr bwMode="auto">
        <a:xfrm flipV="1">
          <a:off x="5003800" y="6905371"/>
          <a:ext cx="6477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294172</xdr:rowOff>
    </xdr:from>
    <xdr:to>
      <xdr:col>26</xdr:col>
      <xdr:colOff>50800</xdr:colOff>
      <xdr:row>35</xdr:row>
      <xdr:rowOff>329768</xdr:rowOff>
    </xdr:to>
    <xdr:cxnSp macro="">
      <xdr:nvCxnSpPr>
        <xdr:cNvPr id="118" name="直線コネクタ 117"/>
        <xdr:cNvCxnSpPr/>
      </xdr:nvCxnSpPr>
      <xdr:spPr bwMode="auto">
        <a:xfrm>
          <a:off x="4305300" y="6904522"/>
          <a:ext cx="698500" cy="3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288359</xdr:rowOff>
    </xdr:from>
    <xdr:to>
      <xdr:col>22</xdr:col>
      <xdr:colOff>114300</xdr:colOff>
      <xdr:row>35</xdr:row>
      <xdr:rowOff>294172</xdr:rowOff>
    </xdr:to>
    <xdr:cxnSp macro="">
      <xdr:nvCxnSpPr>
        <xdr:cNvPr id="121" name="直線コネクタ 120"/>
        <xdr:cNvCxnSpPr/>
      </xdr:nvCxnSpPr>
      <xdr:spPr bwMode="auto">
        <a:xfrm>
          <a:off x="3606800" y="6898709"/>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260110</xdr:rowOff>
    </xdr:from>
    <xdr:to>
      <xdr:col>18</xdr:col>
      <xdr:colOff>177800</xdr:colOff>
      <xdr:row>35</xdr:row>
      <xdr:rowOff>288359</xdr:rowOff>
    </xdr:to>
    <xdr:cxnSp macro="">
      <xdr:nvCxnSpPr>
        <xdr:cNvPr id="124" name="直線コネクタ 123"/>
        <xdr:cNvCxnSpPr/>
      </xdr:nvCxnSpPr>
      <xdr:spPr bwMode="auto">
        <a:xfrm>
          <a:off x="2908300" y="6870460"/>
          <a:ext cx="6985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296203</xdr:rowOff>
    </xdr:from>
    <xdr:ext cx="762000" cy="259045"/>
    <xdr:sp macro="" textlink="">
      <xdr:nvSpPr>
        <xdr:cNvPr id="126" name="テキスト ボックス 125"/>
        <xdr:cNvSpPr txBox="1"/>
      </xdr:nvSpPr>
      <xdr:spPr>
        <a:xfrm>
          <a:off x="32258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244221</xdr:rowOff>
    </xdr:from>
    <xdr:to>
      <xdr:col>29</xdr:col>
      <xdr:colOff>177800</xdr:colOff>
      <xdr:row>36</xdr:row>
      <xdr:rowOff>2921</xdr:rowOff>
    </xdr:to>
    <xdr:sp macro="" textlink="">
      <xdr:nvSpPr>
        <xdr:cNvPr id="134" name="楕円 133"/>
        <xdr:cNvSpPr/>
      </xdr:nvSpPr>
      <xdr:spPr bwMode="auto">
        <a:xfrm>
          <a:off x="5600700" y="685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216298</xdr:rowOff>
    </xdr:from>
    <xdr:ext cx="762000" cy="259045"/>
    <xdr:sp macro="" textlink="">
      <xdr:nvSpPr>
        <xdr:cNvPr id="135" name="人口1人当たり決算額の推移該当値テキスト445"/>
        <xdr:cNvSpPr txBox="1"/>
      </xdr:nvSpPr>
      <xdr:spPr>
        <a:xfrm>
          <a:off x="5740400" y="68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278968</xdr:rowOff>
    </xdr:from>
    <xdr:to>
      <xdr:col>26</xdr:col>
      <xdr:colOff>101600</xdr:colOff>
      <xdr:row>36</xdr:row>
      <xdr:rowOff>37668</xdr:rowOff>
    </xdr:to>
    <xdr:sp macro="" textlink="">
      <xdr:nvSpPr>
        <xdr:cNvPr id="136" name="楕円 135"/>
        <xdr:cNvSpPr/>
      </xdr:nvSpPr>
      <xdr:spPr bwMode="auto">
        <a:xfrm>
          <a:off x="4953000" y="688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22445</xdr:rowOff>
    </xdr:from>
    <xdr:ext cx="736600" cy="259045"/>
    <xdr:sp macro="" textlink="">
      <xdr:nvSpPr>
        <xdr:cNvPr id="137" name="テキスト ボックス 136"/>
        <xdr:cNvSpPr txBox="1"/>
      </xdr:nvSpPr>
      <xdr:spPr>
        <a:xfrm>
          <a:off x="4622800" y="69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243372</xdr:rowOff>
    </xdr:from>
    <xdr:to>
      <xdr:col>22</xdr:col>
      <xdr:colOff>165100</xdr:colOff>
      <xdr:row>36</xdr:row>
      <xdr:rowOff>2072</xdr:rowOff>
    </xdr:to>
    <xdr:sp macro="" textlink="">
      <xdr:nvSpPr>
        <xdr:cNvPr id="138" name="楕円 137"/>
        <xdr:cNvSpPr/>
      </xdr:nvSpPr>
      <xdr:spPr bwMode="auto">
        <a:xfrm>
          <a:off x="4254500" y="685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329749</xdr:rowOff>
    </xdr:from>
    <xdr:ext cx="762000" cy="259045"/>
    <xdr:sp macro="" textlink="">
      <xdr:nvSpPr>
        <xdr:cNvPr id="139" name="テキスト ボックス 138"/>
        <xdr:cNvSpPr txBox="1"/>
      </xdr:nvSpPr>
      <xdr:spPr>
        <a:xfrm>
          <a:off x="3924300" y="694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237559</xdr:rowOff>
    </xdr:from>
    <xdr:to>
      <xdr:col>19</xdr:col>
      <xdr:colOff>38100</xdr:colOff>
      <xdr:row>35</xdr:row>
      <xdr:rowOff>339159</xdr:rowOff>
    </xdr:to>
    <xdr:sp macro="" textlink="">
      <xdr:nvSpPr>
        <xdr:cNvPr id="140" name="楕円 139"/>
        <xdr:cNvSpPr/>
      </xdr:nvSpPr>
      <xdr:spPr bwMode="auto">
        <a:xfrm>
          <a:off x="3556000" y="684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323936</xdr:rowOff>
    </xdr:from>
    <xdr:ext cx="762000" cy="259045"/>
    <xdr:sp macro="" textlink="">
      <xdr:nvSpPr>
        <xdr:cNvPr id="141" name="テキスト ボックス 140"/>
        <xdr:cNvSpPr txBox="1"/>
      </xdr:nvSpPr>
      <xdr:spPr>
        <a:xfrm>
          <a:off x="3225800" y="693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209310</xdr:rowOff>
    </xdr:from>
    <xdr:to>
      <xdr:col>15</xdr:col>
      <xdr:colOff>101600</xdr:colOff>
      <xdr:row>35</xdr:row>
      <xdr:rowOff>310910</xdr:rowOff>
    </xdr:to>
    <xdr:sp macro="" textlink="">
      <xdr:nvSpPr>
        <xdr:cNvPr id="142" name="楕円 141"/>
        <xdr:cNvSpPr/>
      </xdr:nvSpPr>
      <xdr:spPr bwMode="auto">
        <a:xfrm>
          <a:off x="2857500" y="681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321087</xdr:rowOff>
    </xdr:from>
    <xdr:ext cx="762000" cy="259045"/>
    <xdr:sp macro="" textlink="">
      <xdr:nvSpPr>
        <xdr:cNvPr id="143" name="テキスト ボックス 142"/>
        <xdr:cNvSpPr txBox="1"/>
      </xdr:nvSpPr>
      <xdr:spPr>
        <a:xfrm>
          <a:off x="2527300" y="65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148224</xdr:rowOff>
    </xdr:from>
    <xdr:to>
      <xdr:col>24</xdr:col>
      <xdr:colOff>63500</xdr:colOff>
      <xdr:row>37</xdr:row>
      <xdr:rowOff>73635</xdr:rowOff>
    </xdr:to>
    <xdr:cxnSp macro="">
      <xdr:nvCxnSpPr>
        <xdr:cNvPr id="63" name="直線コネクタ 62"/>
        <xdr:cNvCxnSpPr/>
      </xdr:nvCxnSpPr>
      <xdr:spPr>
        <a:xfrm flipV="1">
          <a:off x="3797300" y="6320424"/>
          <a:ext cx="8382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73635</xdr:rowOff>
    </xdr:from>
    <xdr:to>
      <xdr:col>19</xdr:col>
      <xdr:colOff>177800</xdr:colOff>
      <xdr:row>37</xdr:row>
      <xdr:rowOff>117134</xdr:rowOff>
    </xdr:to>
    <xdr:cxnSp macro="">
      <xdr:nvCxnSpPr>
        <xdr:cNvPr id="66" name="直線コネクタ 65"/>
        <xdr:cNvCxnSpPr/>
      </xdr:nvCxnSpPr>
      <xdr:spPr>
        <a:xfrm flipV="1">
          <a:off x="2908300" y="6417285"/>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89441</xdr:rowOff>
    </xdr:from>
    <xdr:to>
      <xdr:col>15</xdr:col>
      <xdr:colOff>50800</xdr:colOff>
      <xdr:row>37</xdr:row>
      <xdr:rowOff>117134</xdr:rowOff>
    </xdr:to>
    <xdr:cxnSp macro="">
      <xdr:nvCxnSpPr>
        <xdr:cNvPr id="69" name="直線コネクタ 68"/>
        <xdr:cNvCxnSpPr/>
      </xdr:nvCxnSpPr>
      <xdr:spPr>
        <a:xfrm>
          <a:off x="2019300" y="643309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86991</xdr:rowOff>
    </xdr:from>
    <xdr:to>
      <xdr:col>10</xdr:col>
      <xdr:colOff>114300</xdr:colOff>
      <xdr:row>37</xdr:row>
      <xdr:rowOff>89441</xdr:rowOff>
    </xdr:to>
    <xdr:cxnSp macro="">
      <xdr:nvCxnSpPr>
        <xdr:cNvPr id="72" name="直線コネクタ 71"/>
        <xdr:cNvCxnSpPr/>
      </xdr:nvCxnSpPr>
      <xdr:spPr>
        <a:xfrm>
          <a:off x="1130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97424</xdr:rowOff>
    </xdr:from>
    <xdr:to>
      <xdr:col>24</xdr:col>
      <xdr:colOff>114300</xdr:colOff>
      <xdr:row>37</xdr:row>
      <xdr:rowOff>27574</xdr:rowOff>
    </xdr:to>
    <xdr:sp macro="" textlink="">
      <xdr:nvSpPr>
        <xdr:cNvPr id="82" name="楕円 81"/>
        <xdr:cNvSpPr/>
      </xdr:nvSpPr>
      <xdr:spPr>
        <a:xfrm>
          <a:off x="4584700" y="62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75851</xdr:rowOff>
    </xdr:from>
    <xdr:ext cx="534377" cy="259045"/>
    <xdr:sp macro="" textlink="">
      <xdr:nvSpPr>
        <xdr:cNvPr id="83" name="人件費該当値テキスト"/>
        <xdr:cNvSpPr txBox="1"/>
      </xdr:nvSpPr>
      <xdr:spPr>
        <a:xfrm>
          <a:off x="4686300" y="624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22835</xdr:rowOff>
    </xdr:from>
    <xdr:to>
      <xdr:col>20</xdr:col>
      <xdr:colOff>38100</xdr:colOff>
      <xdr:row>37</xdr:row>
      <xdr:rowOff>124435</xdr:rowOff>
    </xdr:to>
    <xdr:sp macro="" textlink="">
      <xdr:nvSpPr>
        <xdr:cNvPr id="84" name="楕円 83"/>
        <xdr:cNvSpPr/>
      </xdr:nvSpPr>
      <xdr:spPr>
        <a:xfrm>
          <a:off x="3746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115562</xdr:rowOff>
    </xdr:from>
    <xdr:ext cx="534377" cy="259045"/>
    <xdr:sp macro="" textlink="">
      <xdr:nvSpPr>
        <xdr:cNvPr id="85" name="テキスト ボックス 84"/>
        <xdr:cNvSpPr txBox="1"/>
      </xdr:nvSpPr>
      <xdr:spPr>
        <a:xfrm>
          <a:off x="3530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66334</xdr:rowOff>
    </xdr:from>
    <xdr:to>
      <xdr:col>15</xdr:col>
      <xdr:colOff>101600</xdr:colOff>
      <xdr:row>37</xdr:row>
      <xdr:rowOff>167934</xdr:rowOff>
    </xdr:to>
    <xdr:sp macro="" textlink="">
      <xdr:nvSpPr>
        <xdr:cNvPr id="86" name="楕円 85"/>
        <xdr:cNvSpPr/>
      </xdr:nvSpPr>
      <xdr:spPr>
        <a:xfrm>
          <a:off x="28575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159061</xdr:rowOff>
    </xdr:from>
    <xdr:ext cx="534377" cy="259045"/>
    <xdr:sp macro="" textlink="">
      <xdr:nvSpPr>
        <xdr:cNvPr id="87" name="テキスト ボックス 86"/>
        <xdr:cNvSpPr txBox="1"/>
      </xdr:nvSpPr>
      <xdr:spPr>
        <a:xfrm>
          <a:off x="2641111" y="65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38641</xdr:rowOff>
    </xdr:from>
    <xdr:to>
      <xdr:col>10</xdr:col>
      <xdr:colOff>165100</xdr:colOff>
      <xdr:row>37</xdr:row>
      <xdr:rowOff>140241</xdr:rowOff>
    </xdr:to>
    <xdr:sp macro="" textlink="">
      <xdr:nvSpPr>
        <xdr:cNvPr id="88" name="楕円 87"/>
        <xdr:cNvSpPr/>
      </xdr:nvSpPr>
      <xdr:spPr>
        <a:xfrm>
          <a:off x="1968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131367</xdr:rowOff>
    </xdr:from>
    <xdr:ext cx="534377" cy="259045"/>
    <xdr:sp macro="" textlink="">
      <xdr:nvSpPr>
        <xdr:cNvPr id="89" name="テキスト ボックス 88"/>
        <xdr:cNvSpPr txBox="1"/>
      </xdr:nvSpPr>
      <xdr:spPr>
        <a:xfrm>
          <a:off x="1752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36191</xdr:rowOff>
    </xdr:from>
    <xdr:to>
      <xdr:col>6</xdr:col>
      <xdr:colOff>38100</xdr:colOff>
      <xdr:row>37</xdr:row>
      <xdr:rowOff>137791</xdr:rowOff>
    </xdr:to>
    <xdr:sp macro="" textlink="">
      <xdr:nvSpPr>
        <xdr:cNvPr id="90" name="楕円 89"/>
        <xdr:cNvSpPr/>
      </xdr:nvSpPr>
      <xdr:spPr>
        <a:xfrm>
          <a:off x="1079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128919</xdr:rowOff>
    </xdr:from>
    <xdr:ext cx="534377" cy="259045"/>
    <xdr:sp macro="" textlink="">
      <xdr:nvSpPr>
        <xdr:cNvPr id="91" name="テキスト ボックス 90"/>
        <xdr:cNvSpPr txBox="1"/>
      </xdr:nvSpPr>
      <xdr:spPr>
        <a:xfrm>
          <a:off x="863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137512</xdr:rowOff>
    </xdr:from>
    <xdr:to>
      <xdr:col>24</xdr:col>
      <xdr:colOff>63500</xdr:colOff>
      <xdr:row>55</xdr:row>
      <xdr:rowOff>82615</xdr:rowOff>
    </xdr:to>
    <xdr:cxnSp macro="">
      <xdr:nvCxnSpPr>
        <xdr:cNvPr id="123" name="直線コネクタ 122"/>
        <xdr:cNvCxnSpPr/>
      </xdr:nvCxnSpPr>
      <xdr:spPr>
        <a:xfrm flipV="1">
          <a:off x="3797300" y="9395812"/>
          <a:ext cx="838200" cy="1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82615</xdr:rowOff>
    </xdr:from>
    <xdr:to>
      <xdr:col>19</xdr:col>
      <xdr:colOff>177800</xdr:colOff>
      <xdr:row>55</xdr:row>
      <xdr:rowOff>158641</xdr:rowOff>
    </xdr:to>
    <xdr:cxnSp macro="">
      <xdr:nvCxnSpPr>
        <xdr:cNvPr id="126" name="直線コネクタ 125"/>
        <xdr:cNvCxnSpPr/>
      </xdr:nvCxnSpPr>
      <xdr:spPr>
        <a:xfrm flipV="1">
          <a:off x="2908300" y="9512365"/>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158641</xdr:rowOff>
    </xdr:from>
    <xdr:to>
      <xdr:col>15</xdr:col>
      <xdr:colOff>50800</xdr:colOff>
      <xdr:row>56</xdr:row>
      <xdr:rowOff>63478</xdr:rowOff>
    </xdr:to>
    <xdr:cxnSp macro="">
      <xdr:nvCxnSpPr>
        <xdr:cNvPr id="129" name="直線コネクタ 128"/>
        <xdr:cNvCxnSpPr/>
      </xdr:nvCxnSpPr>
      <xdr:spPr>
        <a:xfrm flipV="1">
          <a:off x="2019300" y="9588391"/>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63478</xdr:rowOff>
    </xdr:from>
    <xdr:to>
      <xdr:col>10</xdr:col>
      <xdr:colOff>114300</xdr:colOff>
      <xdr:row>56</xdr:row>
      <xdr:rowOff>152404</xdr:rowOff>
    </xdr:to>
    <xdr:cxnSp macro="">
      <xdr:nvCxnSpPr>
        <xdr:cNvPr id="132" name="直線コネクタ 131"/>
        <xdr:cNvCxnSpPr/>
      </xdr:nvCxnSpPr>
      <xdr:spPr>
        <a:xfrm flipV="1">
          <a:off x="1130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86712</xdr:rowOff>
    </xdr:from>
    <xdr:to>
      <xdr:col>24</xdr:col>
      <xdr:colOff>114300</xdr:colOff>
      <xdr:row>55</xdr:row>
      <xdr:rowOff>16862</xdr:rowOff>
    </xdr:to>
    <xdr:sp macro="" textlink="">
      <xdr:nvSpPr>
        <xdr:cNvPr id="142" name="楕円 141"/>
        <xdr:cNvSpPr/>
      </xdr:nvSpPr>
      <xdr:spPr>
        <a:xfrm>
          <a:off x="4584700" y="93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109589</xdr:rowOff>
    </xdr:from>
    <xdr:ext cx="534377" cy="259045"/>
    <xdr:sp macro="" textlink="">
      <xdr:nvSpPr>
        <xdr:cNvPr id="143" name="物件費該当値テキスト"/>
        <xdr:cNvSpPr txBox="1"/>
      </xdr:nvSpPr>
      <xdr:spPr>
        <a:xfrm>
          <a:off x="4686300" y="919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31815</xdr:rowOff>
    </xdr:from>
    <xdr:to>
      <xdr:col>20</xdr:col>
      <xdr:colOff>38100</xdr:colOff>
      <xdr:row>55</xdr:row>
      <xdr:rowOff>133415</xdr:rowOff>
    </xdr:to>
    <xdr:sp macro="" textlink="">
      <xdr:nvSpPr>
        <xdr:cNvPr id="144" name="楕円 143"/>
        <xdr:cNvSpPr/>
      </xdr:nvSpPr>
      <xdr:spPr>
        <a:xfrm>
          <a:off x="3746500" y="94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149942</xdr:rowOff>
    </xdr:from>
    <xdr:ext cx="534377" cy="259045"/>
    <xdr:sp macro="" textlink="">
      <xdr:nvSpPr>
        <xdr:cNvPr id="145" name="テキスト ボックス 144"/>
        <xdr:cNvSpPr txBox="1"/>
      </xdr:nvSpPr>
      <xdr:spPr>
        <a:xfrm>
          <a:off x="3530111" y="92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107841</xdr:rowOff>
    </xdr:from>
    <xdr:to>
      <xdr:col>15</xdr:col>
      <xdr:colOff>101600</xdr:colOff>
      <xdr:row>56</xdr:row>
      <xdr:rowOff>37991</xdr:rowOff>
    </xdr:to>
    <xdr:sp macro="" textlink="">
      <xdr:nvSpPr>
        <xdr:cNvPr id="146" name="楕円 145"/>
        <xdr:cNvSpPr/>
      </xdr:nvSpPr>
      <xdr:spPr>
        <a:xfrm>
          <a:off x="2857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54518</xdr:rowOff>
    </xdr:from>
    <xdr:ext cx="534377" cy="259045"/>
    <xdr:sp macro="" textlink="">
      <xdr:nvSpPr>
        <xdr:cNvPr id="147" name="テキスト ボックス 146"/>
        <xdr:cNvSpPr txBox="1"/>
      </xdr:nvSpPr>
      <xdr:spPr>
        <a:xfrm>
          <a:off x="2641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12678</xdr:rowOff>
    </xdr:from>
    <xdr:to>
      <xdr:col>10</xdr:col>
      <xdr:colOff>165100</xdr:colOff>
      <xdr:row>56</xdr:row>
      <xdr:rowOff>114278</xdr:rowOff>
    </xdr:to>
    <xdr:sp macro="" textlink="">
      <xdr:nvSpPr>
        <xdr:cNvPr id="148" name="楕円 147"/>
        <xdr:cNvSpPr/>
      </xdr:nvSpPr>
      <xdr:spPr>
        <a:xfrm>
          <a:off x="1968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130805</xdr:rowOff>
    </xdr:from>
    <xdr:ext cx="534377" cy="259045"/>
    <xdr:sp macro="" textlink="">
      <xdr:nvSpPr>
        <xdr:cNvPr id="149" name="テキスト ボックス 148"/>
        <xdr:cNvSpPr txBox="1"/>
      </xdr:nvSpPr>
      <xdr:spPr>
        <a:xfrm>
          <a:off x="1752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101604</xdr:rowOff>
    </xdr:from>
    <xdr:to>
      <xdr:col>6</xdr:col>
      <xdr:colOff>38100</xdr:colOff>
      <xdr:row>57</xdr:row>
      <xdr:rowOff>31754</xdr:rowOff>
    </xdr:to>
    <xdr:sp macro="" textlink="">
      <xdr:nvSpPr>
        <xdr:cNvPr id="150" name="楕円 149"/>
        <xdr:cNvSpPr/>
      </xdr:nvSpPr>
      <xdr:spPr>
        <a:xfrm>
          <a:off x="1079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48281</xdr:rowOff>
    </xdr:from>
    <xdr:ext cx="534377" cy="259045"/>
    <xdr:sp macro="" textlink="">
      <xdr:nvSpPr>
        <xdr:cNvPr id="151" name="テキスト ボックス 150"/>
        <xdr:cNvSpPr txBox="1"/>
      </xdr:nvSpPr>
      <xdr:spPr>
        <a:xfrm>
          <a:off x="863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84150</xdr:rowOff>
    </xdr:from>
    <xdr:to>
      <xdr:col>24</xdr:col>
      <xdr:colOff>63500</xdr:colOff>
      <xdr:row>78</xdr:row>
      <xdr:rowOff>91999</xdr:rowOff>
    </xdr:to>
    <xdr:cxnSp macro="">
      <xdr:nvCxnSpPr>
        <xdr:cNvPr id="180" name="直線コネクタ 179"/>
        <xdr:cNvCxnSpPr/>
      </xdr:nvCxnSpPr>
      <xdr:spPr>
        <a:xfrm flipV="1">
          <a:off x="3797300" y="1345725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44374</xdr:rowOff>
    </xdr:from>
    <xdr:to>
      <xdr:col>19</xdr:col>
      <xdr:colOff>177800</xdr:colOff>
      <xdr:row>78</xdr:row>
      <xdr:rowOff>91999</xdr:rowOff>
    </xdr:to>
    <xdr:cxnSp macro="">
      <xdr:nvCxnSpPr>
        <xdr:cNvPr id="183" name="直線コネクタ 182"/>
        <xdr:cNvCxnSpPr/>
      </xdr:nvCxnSpPr>
      <xdr:spPr>
        <a:xfrm>
          <a:off x="2908300" y="1341747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44374</xdr:rowOff>
    </xdr:from>
    <xdr:to>
      <xdr:col>15</xdr:col>
      <xdr:colOff>50800</xdr:colOff>
      <xdr:row>78</xdr:row>
      <xdr:rowOff>96265</xdr:rowOff>
    </xdr:to>
    <xdr:cxnSp macro="">
      <xdr:nvCxnSpPr>
        <xdr:cNvPr id="186" name="直線コネクタ 185"/>
        <xdr:cNvCxnSpPr/>
      </xdr:nvCxnSpPr>
      <xdr:spPr>
        <a:xfrm flipV="1">
          <a:off x="2019300" y="13417474"/>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96265</xdr:rowOff>
    </xdr:from>
    <xdr:to>
      <xdr:col>10</xdr:col>
      <xdr:colOff>114300</xdr:colOff>
      <xdr:row>78</xdr:row>
      <xdr:rowOff>126364</xdr:rowOff>
    </xdr:to>
    <xdr:cxnSp macro="">
      <xdr:nvCxnSpPr>
        <xdr:cNvPr id="189" name="直線コネクタ 188"/>
        <xdr:cNvCxnSpPr/>
      </xdr:nvCxnSpPr>
      <xdr:spPr>
        <a:xfrm flipV="1">
          <a:off x="1130300" y="1346936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33350</xdr:rowOff>
    </xdr:from>
    <xdr:to>
      <xdr:col>24</xdr:col>
      <xdr:colOff>114300</xdr:colOff>
      <xdr:row>78</xdr:row>
      <xdr:rowOff>134950</xdr:rowOff>
    </xdr:to>
    <xdr:sp macro="" textlink="">
      <xdr:nvSpPr>
        <xdr:cNvPr id="199" name="楕円 198"/>
        <xdr:cNvSpPr/>
      </xdr:nvSpPr>
      <xdr:spPr>
        <a:xfrm>
          <a:off x="4584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119727</xdr:rowOff>
    </xdr:from>
    <xdr:ext cx="469744" cy="259045"/>
    <xdr:sp macro="" textlink="">
      <xdr:nvSpPr>
        <xdr:cNvPr id="200" name="維持補修費該当値テキスト"/>
        <xdr:cNvSpPr txBox="1"/>
      </xdr:nvSpPr>
      <xdr:spPr>
        <a:xfrm>
          <a:off x="4686300" y="133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41199</xdr:rowOff>
    </xdr:from>
    <xdr:to>
      <xdr:col>20</xdr:col>
      <xdr:colOff>38100</xdr:colOff>
      <xdr:row>78</xdr:row>
      <xdr:rowOff>142799</xdr:rowOff>
    </xdr:to>
    <xdr:sp macro="" textlink="">
      <xdr:nvSpPr>
        <xdr:cNvPr id="201" name="楕円 200"/>
        <xdr:cNvSpPr/>
      </xdr:nvSpPr>
      <xdr:spPr>
        <a:xfrm>
          <a:off x="3746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133926</xdr:rowOff>
    </xdr:from>
    <xdr:ext cx="469744" cy="259045"/>
    <xdr:sp macro="" textlink="">
      <xdr:nvSpPr>
        <xdr:cNvPr id="202" name="テキスト ボックス 201"/>
        <xdr:cNvSpPr txBox="1"/>
      </xdr:nvSpPr>
      <xdr:spPr>
        <a:xfrm>
          <a:off x="3562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165024</xdr:rowOff>
    </xdr:from>
    <xdr:to>
      <xdr:col>15</xdr:col>
      <xdr:colOff>101600</xdr:colOff>
      <xdr:row>78</xdr:row>
      <xdr:rowOff>95174</xdr:rowOff>
    </xdr:to>
    <xdr:sp macro="" textlink="">
      <xdr:nvSpPr>
        <xdr:cNvPr id="203" name="楕円 202"/>
        <xdr:cNvSpPr/>
      </xdr:nvSpPr>
      <xdr:spPr>
        <a:xfrm>
          <a:off x="2857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86301</xdr:rowOff>
    </xdr:from>
    <xdr:ext cx="469744" cy="259045"/>
    <xdr:sp macro="" textlink="">
      <xdr:nvSpPr>
        <xdr:cNvPr id="204" name="テキスト ボックス 203"/>
        <xdr:cNvSpPr txBox="1"/>
      </xdr:nvSpPr>
      <xdr:spPr>
        <a:xfrm>
          <a:off x="2673428" y="134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45465</xdr:rowOff>
    </xdr:from>
    <xdr:to>
      <xdr:col>10</xdr:col>
      <xdr:colOff>165100</xdr:colOff>
      <xdr:row>78</xdr:row>
      <xdr:rowOff>147065</xdr:rowOff>
    </xdr:to>
    <xdr:sp macro="" textlink="">
      <xdr:nvSpPr>
        <xdr:cNvPr id="205" name="楕円 204"/>
        <xdr:cNvSpPr/>
      </xdr:nvSpPr>
      <xdr:spPr>
        <a:xfrm>
          <a:off x="1968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138192</xdr:rowOff>
    </xdr:from>
    <xdr:ext cx="469744" cy="259045"/>
    <xdr:sp macro="" textlink="">
      <xdr:nvSpPr>
        <xdr:cNvPr id="206" name="テキスト ボックス 205"/>
        <xdr:cNvSpPr txBox="1"/>
      </xdr:nvSpPr>
      <xdr:spPr>
        <a:xfrm>
          <a:off x="1784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75564</xdr:rowOff>
    </xdr:from>
    <xdr:to>
      <xdr:col>6</xdr:col>
      <xdr:colOff>38100</xdr:colOff>
      <xdr:row>79</xdr:row>
      <xdr:rowOff>5714</xdr:rowOff>
    </xdr:to>
    <xdr:sp macro="" textlink="">
      <xdr:nvSpPr>
        <xdr:cNvPr id="207" name="楕円 206"/>
        <xdr:cNvSpPr/>
      </xdr:nvSpPr>
      <xdr:spPr>
        <a:xfrm>
          <a:off x="1079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168291</xdr:rowOff>
    </xdr:from>
    <xdr:ext cx="469744" cy="259045"/>
    <xdr:sp macro="" textlink="">
      <xdr:nvSpPr>
        <xdr:cNvPr id="208" name="テキスト ボックス 207"/>
        <xdr:cNvSpPr txBox="1"/>
      </xdr:nvSpPr>
      <xdr:spPr>
        <a:xfrm>
          <a:off x="895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135649</xdr:rowOff>
    </xdr:from>
    <xdr:to>
      <xdr:col>24</xdr:col>
      <xdr:colOff>63500</xdr:colOff>
      <xdr:row>90</xdr:row>
      <xdr:rowOff>37770</xdr:rowOff>
    </xdr:to>
    <xdr:cxnSp macro="">
      <xdr:nvCxnSpPr>
        <xdr:cNvPr id="238" name="直線コネクタ 237"/>
        <xdr:cNvCxnSpPr/>
      </xdr:nvCxnSpPr>
      <xdr:spPr>
        <a:xfrm flipV="1">
          <a:off x="3797300" y="15394699"/>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37770</xdr:rowOff>
    </xdr:from>
    <xdr:to>
      <xdr:col>19</xdr:col>
      <xdr:colOff>177800</xdr:colOff>
      <xdr:row>91</xdr:row>
      <xdr:rowOff>21958</xdr:rowOff>
    </xdr:to>
    <xdr:cxnSp macro="">
      <xdr:nvCxnSpPr>
        <xdr:cNvPr id="241" name="直線コネクタ 240"/>
        <xdr:cNvCxnSpPr/>
      </xdr:nvCxnSpPr>
      <xdr:spPr>
        <a:xfrm flipV="1">
          <a:off x="2908300" y="15468270"/>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21958</xdr:rowOff>
    </xdr:from>
    <xdr:to>
      <xdr:col>15</xdr:col>
      <xdr:colOff>50800</xdr:colOff>
      <xdr:row>91</xdr:row>
      <xdr:rowOff>103708</xdr:rowOff>
    </xdr:to>
    <xdr:cxnSp macro="">
      <xdr:nvCxnSpPr>
        <xdr:cNvPr id="244" name="直線コネクタ 243"/>
        <xdr:cNvCxnSpPr/>
      </xdr:nvCxnSpPr>
      <xdr:spPr>
        <a:xfrm flipV="1">
          <a:off x="2019300" y="156239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103708</xdr:rowOff>
    </xdr:from>
    <xdr:to>
      <xdr:col>10</xdr:col>
      <xdr:colOff>114300</xdr:colOff>
      <xdr:row>92</xdr:row>
      <xdr:rowOff>32931</xdr:rowOff>
    </xdr:to>
    <xdr:cxnSp macro="">
      <xdr:nvCxnSpPr>
        <xdr:cNvPr id="247" name="直線コネクタ 246"/>
        <xdr:cNvCxnSpPr/>
      </xdr:nvCxnSpPr>
      <xdr:spPr>
        <a:xfrm flipV="1">
          <a:off x="1130300" y="15705658"/>
          <a:ext cx="8890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84849</xdr:rowOff>
    </xdr:from>
    <xdr:to>
      <xdr:col>24</xdr:col>
      <xdr:colOff>114300</xdr:colOff>
      <xdr:row>90</xdr:row>
      <xdr:rowOff>14999</xdr:rowOff>
    </xdr:to>
    <xdr:sp macro="" textlink="">
      <xdr:nvSpPr>
        <xdr:cNvPr id="257" name="楕円 256"/>
        <xdr:cNvSpPr/>
      </xdr:nvSpPr>
      <xdr:spPr>
        <a:xfrm>
          <a:off x="4584700" y="153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37876</xdr:rowOff>
    </xdr:from>
    <xdr:ext cx="599010" cy="259045"/>
    <xdr:sp macro="" textlink="">
      <xdr:nvSpPr>
        <xdr:cNvPr id="258" name="扶助費該当値テキスト"/>
        <xdr:cNvSpPr txBox="1"/>
      </xdr:nvSpPr>
      <xdr:spPr>
        <a:xfrm>
          <a:off x="4686300" y="1529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158420</xdr:rowOff>
    </xdr:from>
    <xdr:to>
      <xdr:col>20</xdr:col>
      <xdr:colOff>38100</xdr:colOff>
      <xdr:row>90</xdr:row>
      <xdr:rowOff>88570</xdr:rowOff>
    </xdr:to>
    <xdr:sp macro="" textlink="">
      <xdr:nvSpPr>
        <xdr:cNvPr id="259" name="楕円 258"/>
        <xdr:cNvSpPr/>
      </xdr:nvSpPr>
      <xdr:spPr>
        <a:xfrm>
          <a:off x="3746500" y="154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105097</xdr:rowOff>
    </xdr:from>
    <xdr:ext cx="599010" cy="259045"/>
    <xdr:sp macro="" textlink="">
      <xdr:nvSpPr>
        <xdr:cNvPr id="260" name="テキスト ボックス 259"/>
        <xdr:cNvSpPr txBox="1"/>
      </xdr:nvSpPr>
      <xdr:spPr>
        <a:xfrm>
          <a:off x="3497795" y="1519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142608</xdr:rowOff>
    </xdr:from>
    <xdr:to>
      <xdr:col>15</xdr:col>
      <xdr:colOff>101600</xdr:colOff>
      <xdr:row>91</xdr:row>
      <xdr:rowOff>72758</xdr:rowOff>
    </xdr:to>
    <xdr:sp macro="" textlink="">
      <xdr:nvSpPr>
        <xdr:cNvPr id="261" name="楕円 260"/>
        <xdr:cNvSpPr/>
      </xdr:nvSpPr>
      <xdr:spPr>
        <a:xfrm>
          <a:off x="2857500" y="155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89285</xdr:rowOff>
    </xdr:from>
    <xdr:ext cx="599010" cy="259045"/>
    <xdr:sp macro="" textlink="">
      <xdr:nvSpPr>
        <xdr:cNvPr id="262" name="テキスト ボックス 261"/>
        <xdr:cNvSpPr txBox="1"/>
      </xdr:nvSpPr>
      <xdr:spPr>
        <a:xfrm>
          <a:off x="2608795"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52908</xdr:rowOff>
    </xdr:from>
    <xdr:to>
      <xdr:col>10</xdr:col>
      <xdr:colOff>165100</xdr:colOff>
      <xdr:row>91</xdr:row>
      <xdr:rowOff>154508</xdr:rowOff>
    </xdr:to>
    <xdr:sp macro="" textlink="">
      <xdr:nvSpPr>
        <xdr:cNvPr id="263" name="楕円 262"/>
        <xdr:cNvSpPr/>
      </xdr:nvSpPr>
      <xdr:spPr>
        <a:xfrm>
          <a:off x="1968500" y="156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171035</xdr:rowOff>
    </xdr:from>
    <xdr:ext cx="599010" cy="259045"/>
    <xdr:sp macro="" textlink="">
      <xdr:nvSpPr>
        <xdr:cNvPr id="264" name="テキスト ボックス 263"/>
        <xdr:cNvSpPr txBox="1"/>
      </xdr:nvSpPr>
      <xdr:spPr>
        <a:xfrm>
          <a:off x="1719795" y="154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153581</xdr:rowOff>
    </xdr:from>
    <xdr:to>
      <xdr:col>6</xdr:col>
      <xdr:colOff>38100</xdr:colOff>
      <xdr:row>92</xdr:row>
      <xdr:rowOff>83731</xdr:rowOff>
    </xdr:to>
    <xdr:sp macro="" textlink="">
      <xdr:nvSpPr>
        <xdr:cNvPr id="265" name="楕円 264"/>
        <xdr:cNvSpPr/>
      </xdr:nvSpPr>
      <xdr:spPr>
        <a:xfrm>
          <a:off x="1079500" y="157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100258</xdr:rowOff>
    </xdr:from>
    <xdr:ext cx="599010" cy="259045"/>
    <xdr:sp macro="" textlink="">
      <xdr:nvSpPr>
        <xdr:cNvPr id="266" name="テキスト ボックス 265"/>
        <xdr:cNvSpPr txBox="1"/>
      </xdr:nvSpPr>
      <xdr:spPr>
        <a:xfrm>
          <a:off x="830795" y="155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19380</xdr:rowOff>
    </xdr:from>
    <xdr:to>
      <xdr:col>55</xdr:col>
      <xdr:colOff>0</xdr:colOff>
      <xdr:row>39</xdr:row>
      <xdr:rowOff>29514</xdr:rowOff>
    </xdr:to>
    <xdr:cxnSp macro="">
      <xdr:nvCxnSpPr>
        <xdr:cNvPr id="296" name="直線コネクタ 295"/>
        <xdr:cNvCxnSpPr/>
      </xdr:nvCxnSpPr>
      <xdr:spPr>
        <a:xfrm>
          <a:off x="9639300" y="6705930"/>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18066</xdr:rowOff>
    </xdr:from>
    <xdr:to>
      <xdr:col>50</xdr:col>
      <xdr:colOff>114300</xdr:colOff>
      <xdr:row>39</xdr:row>
      <xdr:rowOff>19380</xdr:rowOff>
    </xdr:to>
    <xdr:cxnSp macro="">
      <xdr:nvCxnSpPr>
        <xdr:cNvPr id="299" name="直線コネクタ 298"/>
        <xdr:cNvCxnSpPr/>
      </xdr:nvCxnSpPr>
      <xdr:spPr>
        <a:xfrm>
          <a:off x="8750300" y="670461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146653</xdr:rowOff>
    </xdr:from>
    <xdr:to>
      <xdr:col>45</xdr:col>
      <xdr:colOff>177800</xdr:colOff>
      <xdr:row>39</xdr:row>
      <xdr:rowOff>18066</xdr:rowOff>
    </xdr:to>
    <xdr:cxnSp macro="">
      <xdr:nvCxnSpPr>
        <xdr:cNvPr id="302" name="直線コネクタ 301"/>
        <xdr:cNvCxnSpPr/>
      </xdr:nvCxnSpPr>
      <xdr:spPr>
        <a:xfrm>
          <a:off x="7861300" y="66617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146653</xdr:rowOff>
    </xdr:from>
    <xdr:to>
      <xdr:col>41</xdr:col>
      <xdr:colOff>50800</xdr:colOff>
      <xdr:row>39</xdr:row>
      <xdr:rowOff>49594</xdr:rowOff>
    </xdr:to>
    <xdr:cxnSp macro="">
      <xdr:nvCxnSpPr>
        <xdr:cNvPr id="305" name="直線コネクタ 304"/>
        <xdr:cNvCxnSpPr/>
      </xdr:nvCxnSpPr>
      <xdr:spPr>
        <a:xfrm flipV="1">
          <a:off x="6972300" y="6661753"/>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150164</xdr:rowOff>
    </xdr:from>
    <xdr:to>
      <xdr:col>55</xdr:col>
      <xdr:colOff>50800</xdr:colOff>
      <xdr:row>39</xdr:row>
      <xdr:rowOff>80314</xdr:rowOff>
    </xdr:to>
    <xdr:sp macro="" textlink="">
      <xdr:nvSpPr>
        <xdr:cNvPr id="315" name="楕円 314"/>
        <xdr:cNvSpPr/>
      </xdr:nvSpPr>
      <xdr:spPr>
        <a:xfrm>
          <a:off x="104267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65091</xdr:rowOff>
    </xdr:from>
    <xdr:ext cx="534377" cy="259045"/>
    <xdr:sp macro="" textlink="">
      <xdr:nvSpPr>
        <xdr:cNvPr id="316" name="補助費等該当値テキスト"/>
        <xdr:cNvSpPr txBox="1"/>
      </xdr:nvSpPr>
      <xdr:spPr>
        <a:xfrm>
          <a:off x="10528300" y="65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140030</xdr:rowOff>
    </xdr:from>
    <xdr:to>
      <xdr:col>50</xdr:col>
      <xdr:colOff>165100</xdr:colOff>
      <xdr:row>39</xdr:row>
      <xdr:rowOff>70180</xdr:rowOff>
    </xdr:to>
    <xdr:sp macro="" textlink="">
      <xdr:nvSpPr>
        <xdr:cNvPr id="317" name="楕円 316"/>
        <xdr:cNvSpPr/>
      </xdr:nvSpPr>
      <xdr:spPr>
        <a:xfrm>
          <a:off x="9588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61307</xdr:rowOff>
    </xdr:from>
    <xdr:ext cx="534377" cy="259045"/>
    <xdr:sp macro="" textlink="">
      <xdr:nvSpPr>
        <xdr:cNvPr id="318" name="テキスト ボックス 317"/>
        <xdr:cNvSpPr txBox="1"/>
      </xdr:nvSpPr>
      <xdr:spPr>
        <a:xfrm>
          <a:off x="9372111" y="67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138716</xdr:rowOff>
    </xdr:from>
    <xdr:to>
      <xdr:col>46</xdr:col>
      <xdr:colOff>38100</xdr:colOff>
      <xdr:row>39</xdr:row>
      <xdr:rowOff>68866</xdr:rowOff>
    </xdr:to>
    <xdr:sp macro="" textlink="">
      <xdr:nvSpPr>
        <xdr:cNvPr id="319" name="楕円 318"/>
        <xdr:cNvSpPr/>
      </xdr:nvSpPr>
      <xdr:spPr>
        <a:xfrm>
          <a:off x="8699500" y="66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59993</xdr:rowOff>
    </xdr:from>
    <xdr:ext cx="534377" cy="259045"/>
    <xdr:sp macro="" textlink="">
      <xdr:nvSpPr>
        <xdr:cNvPr id="320" name="テキスト ボックス 319"/>
        <xdr:cNvSpPr txBox="1"/>
      </xdr:nvSpPr>
      <xdr:spPr>
        <a:xfrm>
          <a:off x="8483111" y="67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95853</xdr:rowOff>
    </xdr:from>
    <xdr:to>
      <xdr:col>41</xdr:col>
      <xdr:colOff>101600</xdr:colOff>
      <xdr:row>39</xdr:row>
      <xdr:rowOff>26003</xdr:rowOff>
    </xdr:to>
    <xdr:sp macro="" textlink="">
      <xdr:nvSpPr>
        <xdr:cNvPr id="321" name="楕円 320"/>
        <xdr:cNvSpPr/>
      </xdr:nvSpPr>
      <xdr:spPr>
        <a:xfrm>
          <a:off x="7810500" y="66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17130</xdr:rowOff>
    </xdr:from>
    <xdr:ext cx="534377" cy="259045"/>
    <xdr:sp macro="" textlink="">
      <xdr:nvSpPr>
        <xdr:cNvPr id="322" name="テキスト ボックス 321"/>
        <xdr:cNvSpPr txBox="1"/>
      </xdr:nvSpPr>
      <xdr:spPr>
        <a:xfrm>
          <a:off x="7594111" y="67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170244</xdr:rowOff>
    </xdr:from>
    <xdr:to>
      <xdr:col>36</xdr:col>
      <xdr:colOff>165100</xdr:colOff>
      <xdr:row>39</xdr:row>
      <xdr:rowOff>100394</xdr:rowOff>
    </xdr:to>
    <xdr:sp macro="" textlink="">
      <xdr:nvSpPr>
        <xdr:cNvPr id="323" name="楕円 322"/>
        <xdr:cNvSpPr/>
      </xdr:nvSpPr>
      <xdr:spPr>
        <a:xfrm>
          <a:off x="6921500" y="66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91521</xdr:rowOff>
    </xdr:from>
    <xdr:ext cx="534377" cy="259045"/>
    <xdr:sp macro="" textlink="">
      <xdr:nvSpPr>
        <xdr:cNvPr id="324" name="テキスト ボックス 323"/>
        <xdr:cNvSpPr txBox="1"/>
      </xdr:nvSpPr>
      <xdr:spPr>
        <a:xfrm>
          <a:off x="6705111" y="6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132156</xdr:rowOff>
    </xdr:from>
    <xdr:to>
      <xdr:col>55</xdr:col>
      <xdr:colOff>0</xdr:colOff>
      <xdr:row>54</xdr:row>
      <xdr:rowOff>23653</xdr:rowOff>
    </xdr:to>
    <xdr:cxnSp macro="">
      <xdr:nvCxnSpPr>
        <xdr:cNvPr id="356" name="直線コネクタ 355"/>
        <xdr:cNvCxnSpPr/>
      </xdr:nvCxnSpPr>
      <xdr:spPr>
        <a:xfrm>
          <a:off x="9639300" y="9047556"/>
          <a:ext cx="838200" cy="2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132156</xdr:rowOff>
    </xdr:from>
    <xdr:to>
      <xdr:col>50</xdr:col>
      <xdr:colOff>114300</xdr:colOff>
      <xdr:row>53</xdr:row>
      <xdr:rowOff>124596</xdr:rowOff>
    </xdr:to>
    <xdr:cxnSp macro="">
      <xdr:nvCxnSpPr>
        <xdr:cNvPr id="359" name="直線コネクタ 358"/>
        <xdr:cNvCxnSpPr/>
      </xdr:nvCxnSpPr>
      <xdr:spPr>
        <a:xfrm flipV="1">
          <a:off x="8750300" y="9047556"/>
          <a:ext cx="8890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124596</xdr:rowOff>
    </xdr:from>
    <xdr:to>
      <xdr:col>45</xdr:col>
      <xdr:colOff>177800</xdr:colOff>
      <xdr:row>55</xdr:row>
      <xdr:rowOff>41026</xdr:rowOff>
    </xdr:to>
    <xdr:cxnSp macro="">
      <xdr:nvCxnSpPr>
        <xdr:cNvPr id="362" name="直線コネクタ 361"/>
        <xdr:cNvCxnSpPr/>
      </xdr:nvCxnSpPr>
      <xdr:spPr>
        <a:xfrm flipV="1">
          <a:off x="7861300" y="9211446"/>
          <a:ext cx="889000" cy="2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41026</xdr:rowOff>
    </xdr:from>
    <xdr:to>
      <xdr:col>41</xdr:col>
      <xdr:colOff>50800</xdr:colOff>
      <xdr:row>56</xdr:row>
      <xdr:rowOff>121526</xdr:rowOff>
    </xdr:to>
    <xdr:cxnSp macro="">
      <xdr:nvCxnSpPr>
        <xdr:cNvPr id="365" name="直線コネクタ 364"/>
        <xdr:cNvCxnSpPr/>
      </xdr:nvCxnSpPr>
      <xdr:spPr>
        <a:xfrm flipV="1">
          <a:off x="6972300" y="9470776"/>
          <a:ext cx="889000" cy="2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131834</xdr:rowOff>
    </xdr:from>
    <xdr:ext cx="534377" cy="259045"/>
    <xdr:sp macro="" textlink="">
      <xdr:nvSpPr>
        <xdr:cNvPr id="369" name="テキスト ボックス 368"/>
        <xdr:cNvSpPr txBox="1"/>
      </xdr:nvSpPr>
      <xdr:spPr>
        <a:xfrm>
          <a:off x="6705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144303</xdr:rowOff>
    </xdr:from>
    <xdr:to>
      <xdr:col>55</xdr:col>
      <xdr:colOff>50800</xdr:colOff>
      <xdr:row>54</xdr:row>
      <xdr:rowOff>74453</xdr:rowOff>
    </xdr:to>
    <xdr:sp macro="" textlink="">
      <xdr:nvSpPr>
        <xdr:cNvPr id="375" name="楕円 374"/>
        <xdr:cNvSpPr/>
      </xdr:nvSpPr>
      <xdr:spPr>
        <a:xfrm>
          <a:off x="10426700" y="9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167180</xdr:rowOff>
    </xdr:from>
    <xdr:ext cx="534377" cy="259045"/>
    <xdr:sp macro="" textlink="">
      <xdr:nvSpPr>
        <xdr:cNvPr id="376" name="普通建設事業費該当値テキスト"/>
        <xdr:cNvSpPr txBox="1"/>
      </xdr:nvSpPr>
      <xdr:spPr>
        <a:xfrm>
          <a:off x="10528300" y="90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81356</xdr:rowOff>
    </xdr:from>
    <xdr:to>
      <xdr:col>50</xdr:col>
      <xdr:colOff>165100</xdr:colOff>
      <xdr:row>53</xdr:row>
      <xdr:rowOff>11506</xdr:rowOff>
    </xdr:to>
    <xdr:sp macro="" textlink="">
      <xdr:nvSpPr>
        <xdr:cNvPr id="377" name="楕円 376"/>
        <xdr:cNvSpPr/>
      </xdr:nvSpPr>
      <xdr:spPr>
        <a:xfrm>
          <a:off x="9588500" y="89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28033</xdr:rowOff>
    </xdr:from>
    <xdr:ext cx="534377" cy="259045"/>
    <xdr:sp macro="" textlink="">
      <xdr:nvSpPr>
        <xdr:cNvPr id="378" name="テキスト ボックス 377"/>
        <xdr:cNvSpPr txBox="1"/>
      </xdr:nvSpPr>
      <xdr:spPr>
        <a:xfrm>
          <a:off x="9372111" y="87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73796</xdr:rowOff>
    </xdr:from>
    <xdr:to>
      <xdr:col>46</xdr:col>
      <xdr:colOff>38100</xdr:colOff>
      <xdr:row>54</xdr:row>
      <xdr:rowOff>3946</xdr:rowOff>
    </xdr:to>
    <xdr:sp macro="" textlink="">
      <xdr:nvSpPr>
        <xdr:cNvPr id="379" name="楕円 378"/>
        <xdr:cNvSpPr/>
      </xdr:nvSpPr>
      <xdr:spPr>
        <a:xfrm>
          <a:off x="8699500" y="9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20473</xdr:rowOff>
    </xdr:from>
    <xdr:ext cx="534377" cy="259045"/>
    <xdr:sp macro="" textlink="">
      <xdr:nvSpPr>
        <xdr:cNvPr id="380" name="テキスト ボックス 379"/>
        <xdr:cNvSpPr txBox="1"/>
      </xdr:nvSpPr>
      <xdr:spPr>
        <a:xfrm>
          <a:off x="8483111" y="89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161676</xdr:rowOff>
    </xdr:from>
    <xdr:to>
      <xdr:col>41</xdr:col>
      <xdr:colOff>101600</xdr:colOff>
      <xdr:row>55</xdr:row>
      <xdr:rowOff>91826</xdr:rowOff>
    </xdr:to>
    <xdr:sp macro="" textlink="">
      <xdr:nvSpPr>
        <xdr:cNvPr id="381" name="楕円 380"/>
        <xdr:cNvSpPr/>
      </xdr:nvSpPr>
      <xdr:spPr>
        <a:xfrm>
          <a:off x="7810500" y="9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108353</xdr:rowOff>
    </xdr:from>
    <xdr:ext cx="534377" cy="259045"/>
    <xdr:sp macro="" textlink="">
      <xdr:nvSpPr>
        <xdr:cNvPr id="382" name="テキスト ボックス 381"/>
        <xdr:cNvSpPr txBox="1"/>
      </xdr:nvSpPr>
      <xdr:spPr>
        <a:xfrm>
          <a:off x="7594111" y="9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83" name="楕円 382"/>
        <xdr:cNvSpPr/>
      </xdr:nvSpPr>
      <xdr:spPr>
        <a:xfrm>
          <a:off x="6921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163453</xdr:rowOff>
    </xdr:from>
    <xdr:ext cx="534377" cy="259045"/>
    <xdr:sp macro="" textlink="">
      <xdr:nvSpPr>
        <xdr:cNvPr id="384" name="テキスト ボックス 383"/>
        <xdr:cNvSpPr txBox="1"/>
      </xdr:nvSpPr>
      <xdr:spPr>
        <a:xfrm>
          <a:off x="6705111" y="97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20051</xdr:rowOff>
    </xdr:from>
    <xdr:to>
      <xdr:col>55</xdr:col>
      <xdr:colOff>0</xdr:colOff>
      <xdr:row>74</xdr:row>
      <xdr:rowOff>138329</xdr:rowOff>
    </xdr:to>
    <xdr:cxnSp macro="">
      <xdr:nvCxnSpPr>
        <xdr:cNvPr id="411" name="直線コネクタ 410"/>
        <xdr:cNvCxnSpPr/>
      </xdr:nvCxnSpPr>
      <xdr:spPr>
        <a:xfrm>
          <a:off x="9639300" y="12535901"/>
          <a:ext cx="838200" cy="28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26591</xdr:rowOff>
    </xdr:from>
    <xdr:ext cx="534377" cy="259045"/>
    <xdr:sp macro="" textlink="">
      <xdr:nvSpPr>
        <xdr:cNvPr id="412" name="普通建設事業費 （ うち新規整備　）平均値テキスト"/>
        <xdr:cNvSpPr txBox="1"/>
      </xdr:nvSpPr>
      <xdr:spPr>
        <a:xfrm>
          <a:off x="10528300" y="1288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20051</xdr:rowOff>
    </xdr:from>
    <xdr:to>
      <xdr:col>50</xdr:col>
      <xdr:colOff>114300</xdr:colOff>
      <xdr:row>73</xdr:row>
      <xdr:rowOff>157668</xdr:rowOff>
    </xdr:to>
    <xdr:cxnSp macro="">
      <xdr:nvCxnSpPr>
        <xdr:cNvPr id="414" name="直線コネクタ 413"/>
        <xdr:cNvCxnSpPr/>
      </xdr:nvCxnSpPr>
      <xdr:spPr>
        <a:xfrm flipV="1">
          <a:off x="8750300" y="12535901"/>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1627</xdr:rowOff>
    </xdr:from>
    <xdr:ext cx="534377" cy="259045"/>
    <xdr:sp macro="" textlink="">
      <xdr:nvSpPr>
        <xdr:cNvPr id="416" name="テキスト ボックス 415"/>
        <xdr:cNvSpPr txBox="1"/>
      </xdr:nvSpPr>
      <xdr:spPr>
        <a:xfrm>
          <a:off x="9372111" y="12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157668</xdr:rowOff>
    </xdr:from>
    <xdr:to>
      <xdr:col>45</xdr:col>
      <xdr:colOff>177800</xdr:colOff>
      <xdr:row>75</xdr:row>
      <xdr:rowOff>7752</xdr:rowOff>
    </xdr:to>
    <xdr:cxnSp macro="">
      <xdr:nvCxnSpPr>
        <xdr:cNvPr id="417" name="直線コネクタ 416"/>
        <xdr:cNvCxnSpPr/>
      </xdr:nvCxnSpPr>
      <xdr:spPr>
        <a:xfrm flipV="1">
          <a:off x="7861300" y="12673518"/>
          <a:ext cx="8890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71396</xdr:rowOff>
    </xdr:from>
    <xdr:ext cx="534377" cy="259045"/>
    <xdr:sp macro="" textlink="">
      <xdr:nvSpPr>
        <xdr:cNvPr id="419" name="テキスト ボックス 418"/>
        <xdr:cNvSpPr txBox="1"/>
      </xdr:nvSpPr>
      <xdr:spPr>
        <a:xfrm>
          <a:off x="8483111" y="12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71257</xdr:rowOff>
    </xdr:from>
    <xdr:to>
      <xdr:col>41</xdr:col>
      <xdr:colOff>50800</xdr:colOff>
      <xdr:row>75</xdr:row>
      <xdr:rowOff>7752</xdr:rowOff>
    </xdr:to>
    <xdr:cxnSp macro="">
      <xdr:nvCxnSpPr>
        <xdr:cNvPr id="420" name="直線コネクタ 419"/>
        <xdr:cNvCxnSpPr/>
      </xdr:nvCxnSpPr>
      <xdr:spPr>
        <a:xfrm>
          <a:off x="6972300" y="12587107"/>
          <a:ext cx="889000" cy="2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87529</xdr:rowOff>
    </xdr:from>
    <xdr:to>
      <xdr:col>55</xdr:col>
      <xdr:colOff>50800</xdr:colOff>
      <xdr:row>75</xdr:row>
      <xdr:rowOff>17679</xdr:rowOff>
    </xdr:to>
    <xdr:sp macro="" textlink="">
      <xdr:nvSpPr>
        <xdr:cNvPr id="430" name="楕円 429"/>
        <xdr:cNvSpPr/>
      </xdr:nvSpPr>
      <xdr:spPr>
        <a:xfrm>
          <a:off x="10426700" y="127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110406</xdr:rowOff>
    </xdr:from>
    <xdr:ext cx="534377" cy="259045"/>
    <xdr:sp macro="" textlink="">
      <xdr:nvSpPr>
        <xdr:cNvPr id="431" name="普通建設事業費 （ うち新規整備　）該当値テキスト"/>
        <xdr:cNvSpPr txBox="1"/>
      </xdr:nvSpPr>
      <xdr:spPr>
        <a:xfrm>
          <a:off x="10528300" y="1262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140701</xdr:rowOff>
    </xdr:from>
    <xdr:to>
      <xdr:col>50</xdr:col>
      <xdr:colOff>165100</xdr:colOff>
      <xdr:row>73</xdr:row>
      <xdr:rowOff>70851</xdr:rowOff>
    </xdr:to>
    <xdr:sp macro="" textlink="">
      <xdr:nvSpPr>
        <xdr:cNvPr id="432" name="楕円 431"/>
        <xdr:cNvSpPr/>
      </xdr:nvSpPr>
      <xdr:spPr>
        <a:xfrm>
          <a:off x="9588500" y="124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87378</xdr:rowOff>
    </xdr:from>
    <xdr:ext cx="534377" cy="259045"/>
    <xdr:sp macro="" textlink="">
      <xdr:nvSpPr>
        <xdr:cNvPr id="433" name="テキスト ボックス 432"/>
        <xdr:cNvSpPr txBox="1"/>
      </xdr:nvSpPr>
      <xdr:spPr>
        <a:xfrm>
          <a:off x="9372111" y="12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106868</xdr:rowOff>
    </xdr:from>
    <xdr:to>
      <xdr:col>46</xdr:col>
      <xdr:colOff>38100</xdr:colOff>
      <xdr:row>74</xdr:row>
      <xdr:rowOff>37018</xdr:rowOff>
    </xdr:to>
    <xdr:sp macro="" textlink="">
      <xdr:nvSpPr>
        <xdr:cNvPr id="434" name="楕円 433"/>
        <xdr:cNvSpPr/>
      </xdr:nvSpPr>
      <xdr:spPr>
        <a:xfrm>
          <a:off x="8699500" y="126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53545</xdr:rowOff>
    </xdr:from>
    <xdr:ext cx="534377" cy="259045"/>
    <xdr:sp macro="" textlink="">
      <xdr:nvSpPr>
        <xdr:cNvPr id="435" name="テキスト ボックス 434"/>
        <xdr:cNvSpPr txBox="1"/>
      </xdr:nvSpPr>
      <xdr:spPr>
        <a:xfrm>
          <a:off x="8483111" y="1239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128402</xdr:rowOff>
    </xdr:from>
    <xdr:to>
      <xdr:col>41</xdr:col>
      <xdr:colOff>101600</xdr:colOff>
      <xdr:row>75</xdr:row>
      <xdr:rowOff>58552</xdr:rowOff>
    </xdr:to>
    <xdr:sp macro="" textlink="">
      <xdr:nvSpPr>
        <xdr:cNvPr id="436" name="楕円 435"/>
        <xdr:cNvSpPr/>
      </xdr:nvSpPr>
      <xdr:spPr>
        <a:xfrm>
          <a:off x="7810500" y="128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49679</xdr:rowOff>
    </xdr:from>
    <xdr:ext cx="534377" cy="259045"/>
    <xdr:sp macro="" textlink="">
      <xdr:nvSpPr>
        <xdr:cNvPr id="437" name="テキスト ボックス 436"/>
        <xdr:cNvSpPr txBox="1"/>
      </xdr:nvSpPr>
      <xdr:spPr>
        <a:xfrm>
          <a:off x="7594111" y="129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20457</xdr:rowOff>
    </xdr:from>
    <xdr:to>
      <xdr:col>36</xdr:col>
      <xdr:colOff>165100</xdr:colOff>
      <xdr:row>73</xdr:row>
      <xdr:rowOff>122057</xdr:rowOff>
    </xdr:to>
    <xdr:sp macro="" textlink="">
      <xdr:nvSpPr>
        <xdr:cNvPr id="438" name="楕円 437"/>
        <xdr:cNvSpPr/>
      </xdr:nvSpPr>
      <xdr:spPr>
        <a:xfrm>
          <a:off x="6921500" y="12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113184</xdr:rowOff>
    </xdr:from>
    <xdr:ext cx="534377" cy="259045"/>
    <xdr:sp macro="" textlink="">
      <xdr:nvSpPr>
        <xdr:cNvPr id="439" name="テキスト ボックス 438"/>
        <xdr:cNvSpPr txBox="1"/>
      </xdr:nvSpPr>
      <xdr:spPr>
        <a:xfrm>
          <a:off x="6705111" y="126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100234</xdr:rowOff>
    </xdr:from>
    <xdr:to>
      <xdr:col>55</xdr:col>
      <xdr:colOff>0</xdr:colOff>
      <xdr:row>94</xdr:row>
      <xdr:rowOff>108561</xdr:rowOff>
    </xdr:to>
    <xdr:cxnSp macro="">
      <xdr:nvCxnSpPr>
        <xdr:cNvPr id="470" name="直線コネクタ 469"/>
        <xdr:cNvCxnSpPr/>
      </xdr:nvCxnSpPr>
      <xdr:spPr>
        <a:xfrm>
          <a:off x="9639300" y="16216534"/>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100234</xdr:rowOff>
    </xdr:from>
    <xdr:to>
      <xdr:col>50</xdr:col>
      <xdr:colOff>114300</xdr:colOff>
      <xdr:row>95</xdr:row>
      <xdr:rowOff>11863</xdr:rowOff>
    </xdr:to>
    <xdr:cxnSp macro="">
      <xdr:nvCxnSpPr>
        <xdr:cNvPr id="473" name="直線コネクタ 472"/>
        <xdr:cNvCxnSpPr/>
      </xdr:nvCxnSpPr>
      <xdr:spPr>
        <a:xfrm flipV="1">
          <a:off x="8750300" y="16216534"/>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11863</xdr:rowOff>
    </xdr:from>
    <xdr:to>
      <xdr:col>45</xdr:col>
      <xdr:colOff>177800</xdr:colOff>
      <xdr:row>95</xdr:row>
      <xdr:rowOff>161434</xdr:rowOff>
    </xdr:to>
    <xdr:cxnSp macro="">
      <xdr:nvCxnSpPr>
        <xdr:cNvPr id="476" name="直線コネクタ 475"/>
        <xdr:cNvCxnSpPr/>
      </xdr:nvCxnSpPr>
      <xdr:spPr>
        <a:xfrm flipV="1">
          <a:off x="7861300" y="16299613"/>
          <a:ext cx="889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8" name="テキスト ボックス 477"/>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161434</xdr:rowOff>
    </xdr:from>
    <xdr:to>
      <xdr:col>41</xdr:col>
      <xdr:colOff>50800</xdr:colOff>
      <xdr:row>97</xdr:row>
      <xdr:rowOff>18721</xdr:rowOff>
    </xdr:to>
    <xdr:cxnSp macro="">
      <xdr:nvCxnSpPr>
        <xdr:cNvPr id="479" name="直線コネクタ 478"/>
        <xdr:cNvCxnSpPr/>
      </xdr:nvCxnSpPr>
      <xdr:spPr>
        <a:xfrm flipV="1">
          <a:off x="6972300" y="16449184"/>
          <a:ext cx="889000" cy="2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57761</xdr:rowOff>
    </xdr:from>
    <xdr:to>
      <xdr:col>55</xdr:col>
      <xdr:colOff>50800</xdr:colOff>
      <xdr:row>94</xdr:row>
      <xdr:rowOff>159361</xdr:rowOff>
    </xdr:to>
    <xdr:sp macro="" textlink="">
      <xdr:nvSpPr>
        <xdr:cNvPr id="489" name="楕円 488"/>
        <xdr:cNvSpPr/>
      </xdr:nvSpPr>
      <xdr:spPr>
        <a:xfrm>
          <a:off x="10426700" y="161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80638</xdr:rowOff>
    </xdr:from>
    <xdr:ext cx="534377" cy="259045"/>
    <xdr:sp macro="" textlink="">
      <xdr:nvSpPr>
        <xdr:cNvPr id="490" name="普通建設事業費 （ うち更新整備　）該当値テキスト"/>
        <xdr:cNvSpPr txBox="1"/>
      </xdr:nvSpPr>
      <xdr:spPr>
        <a:xfrm>
          <a:off x="10528300" y="160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49434</xdr:rowOff>
    </xdr:from>
    <xdr:to>
      <xdr:col>50</xdr:col>
      <xdr:colOff>165100</xdr:colOff>
      <xdr:row>94</xdr:row>
      <xdr:rowOff>151034</xdr:rowOff>
    </xdr:to>
    <xdr:sp macro="" textlink="">
      <xdr:nvSpPr>
        <xdr:cNvPr id="491" name="楕円 490"/>
        <xdr:cNvSpPr/>
      </xdr:nvSpPr>
      <xdr:spPr>
        <a:xfrm>
          <a:off x="9588500" y="16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167561</xdr:rowOff>
    </xdr:from>
    <xdr:ext cx="534377" cy="259045"/>
    <xdr:sp macro="" textlink="">
      <xdr:nvSpPr>
        <xdr:cNvPr id="492" name="テキスト ボックス 491"/>
        <xdr:cNvSpPr txBox="1"/>
      </xdr:nvSpPr>
      <xdr:spPr>
        <a:xfrm>
          <a:off x="9372111" y="15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132513</xdr:rowOff>
    </xdr:from>
    <xdr:to>
      <xdr:col>46</xdr:col>
      <xdr:colOff>38100</xdr:colOff>
      <xdr:row>95</xdr:row>
      <xdr:rowOff>62663</xdr:rowOff>
    </xdr:to>
    <xdr:sp macro="" textlink="">
      <xdr:nvSpPr>
        <xdr:cNvPr id="493" name="楕円 492"/>
        <xdr:cNvSpPr/>
      </xdr:nvSpPr>
      <xdr:spPr>
        <a:xfrm>
          <a:off x="8699500" y="1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79190</xdr:rowOff>
    </xdr:from>
    <xdr:ext cx="534377" cy="259045"/>
    <xdr:sp macro="" textlink="">
      <xdr:nvSpPr>
        <xdr:cNvPr id="494" name="テキスト ボックス 493"/>
        <xdr:cNvSpPr txBox="1"/>
      </xdr:nvSpPr>
      <xdr:spPr>
        <a:xfrm>
          <a:off x="8483111" y="1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110634</xdr:rowOff>
    </xdr:from>
    <xdr:to>
      <xdr:col>41</xdr:col>
      <xdr:colOff>101600</xdr:colOff>
      <xdr:row>96</xdr:row>
      <xdr:rowOff>40784</xdr:rowOff>
    </xdr:to>
    <xdr:sp macro="" textlink="">
      <xdr:nvSpPr>
        <xdr:cNvPr id="495" name="楕円 494"/>
        <xdr:cNvSpPr/>
      </xdr:nvSpPr>
      <xdr:spPr>
        <a:xfrm>
          <a:off x="7810500" y="16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57311</xdr:rowOff>
    </xdr:from>
    <xdr:ext cx="534377" cy="259045"/>
    <xdr:sp macro="" textlink="">
      <xdr:nvSpPr>
        <xdr:cNvPr id="496" name="テキスト ボックス 495"/>
        <xdr:cNvSpPr txBox="1"/>
      </xdr:nvSpPr>
      <xdr:spPr>
        <a:xfrm>
          <a:off x="7594111" y="16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139371</xdr:rowOff>
    </xdr:from>
    <xdr:to>
      <xdr:col>36</xdr:col>
      <xdr:colOff>165100</xdr:colOff>
      <xdr:row>97</xdr:row>
      <xdr:rowOff>69521</xdr:rowOff>
    </xdr:to>
    <xdr:sp macro="" textlink="">
      <xdr:nvSpPr>
        <xdr:cNvPr id="497" name="楕円 496"/>
        <xdr:cNvSpPr/>
      </xdr:nvSpPr>
      <xdr:spPr>
        <a:xfrm>
          <a:off x="6921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86048</xdr:rowOff>
    </xdr:from>
    <xdr:ext cx="534377" cy="259045"/>
    <xdr:sp macro="" textlink="">
      <xdr:nvSpPr>
        <xdr:cNvPr id="498" name="テキスト ボックス 497"/>
        <xdr:cNvSpPr txBox="1"/>
      </xdr:nvSpPr>
      <xdr:spPr>
        <a:xfrm>
          <a:off x="6705111" y="163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0"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40205</xdr:rowOff>
    </xdr:from>
    <xdr:to>
      <xdr:col>76</xdr:col>
      <xdr:colOff>114300</xdr:colOff>
      <xdr:row>39</xdr:row>
      <xdr:rowOff>98878</xdr:rowOff>
    </xdr:to>
    <xdr:cxnSp macro="">
      <xdr:nvCxnSpPr>
        <xdr:cNvPr id="535" name="直線コネクタ 534"/>
        <xdr:cNvCxnSpPr/>
      </xdr:nvCxnSpPr>
      <xdr:spPr>
        <a:xfrm>
          <a:off x="13703300" y="6726755"/>
          <a:ext cx="8890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40205</xdr:rowOff>
    </xdr:from>
    <xdr:to>
      <xdr:col>71</xdr:col>
      <xdr:colOff>177800</xdr:colOff>
      <xdr:row>39</xdr:row>
      <xdr:rowOff>72644</xdr:rowOff>
    </xdr:to>
    <xdr:cxnSp macro="">
      <xdr:nvCxnSpPr>
        <xdr:cNvPr id="538" name="直線コネクタ 537"/>
        <xdr:cNvCxnSpPr/>
      </xdr:nvCxnSpPr>
      <xdr:spPr>
        <a:xfrm flipV="1">
          <a:off x="12814300" y="6726755"/>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160855</xdr:rowOff>
    </xdr:from>
    <xdr:to>
      <xdr:col>72</xdr:col>
      <xdr:colOff>38100</xdr:colOff>
      <xdr:row>39</xdr:row>
      <xdr:rowOff>91005</xdr:rowOff>
    </xdr:to>
    <xdr:sp macro="" textlink="">
      <xdr:nvSpPr>
        <xdr:cNvPr id="554" name="楕円 553"/>
        <xdr:cNvSpPr/>
      </xdr:nvSpPr>
      <xdr:spPr>
        <a:xfrm>
          <a:off x="13652500" y="66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82132</xdr:rowOff>
    </xdr:from>
    <xdr:ext cx="378565" cy="259045"/>
    <xdr:sp macro="" textlink="">
      <xdr:nvSpPr>
        <xdr:cNvPr id="555" name="テキスト ボックス 554"/>
        <xdr:cNvSpPr txBox="1"/>
      </xdr:nvSpPr>
      <xdr:spPr>
        <a:xfrm>
          <a:off x="13514017" y="676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21844</xdr:rowOff>
    </xdr:from>
    <xdr:to>
      <xdr:col>67</xdr:col>
      <xdr:colOff>101600</xdr:colOff>
      <xdr:row>39</xdr:row>
      <xdr:rowOff>123444</xdr:rowOff>
    </xdr:to>
    <xdr:sp macro="" textlink="">
      <xdr:nvSpPr>
        <xdr:cNvPr id="556" name="楕円 555"/>
        <xdr:cNvSpPr/>
      </xdr:nvSpPr>
      <xdr:spPr>
        <a:xfrm>
          <a:off x="12763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114571</xdr:rowOff>
    </xdr:from>
    <xdr:ext cx="378565" cy="259045"/>
    <xdr:sp macro="" textlink="">
      <xdr:nvSpPr>
        <xdr:cNvPr id="557" name="テキスト ボックス 556"/>
        <xdr:cNvSpPr txBox="1"/>
      </xdr:nvSpPr>
      <xdr:spPr>
        <a:xfrm>
          <a:off x="12625017"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43140</xdr:rowOff>
    </xdr:from>
    <xdr:to>
      <xdr:col>85</xdr:col>
      <xdr:colOff>127000</xdr:colOff>
      <xdr:row>78</xdr:row>
      <xdr:rowOff>65382</xdr:rowOff>
    </xdr:to>
    <xdr:cxnSp macro="">
      <xdr:nvCxnSpPr>
        <xdr:cNvPr id="634" name="直線コネクタ 633"/>
        <xdr:cNvCxnSpPr/>
      </xdr:nvCxnSpPr>
      <xdr:spPr>
        <a:xfrm flipV="1">
          <a:off x="15481300" y="13416240"/>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5"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59142</xdr:rowOff>
    </xdr:from>
    <xdr:to>
      <xdr:col>81</xdr:col>
      <xdr:colOff>50800</xdr:colOff>
      <xdr:row>78</xdr:row>
      <xdr:rowOff>65382</xdr:rowOff>
    </xdr:to>
    <xdr:cxnSp macro="">
      <xdr:nvCxnSpPr>
        <xdr:cNvPr id="637" name="直線コネクタ 636"/>
        <xdr:cNvCxnSpPr/>
      </xdr:nvCxnSpPr>
      <xdr:spPr>
        <a:xfrm>
          <a:off x="14592300" y="1343224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9" name="テキスト ボックス 638"/>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51254</xdr:rowOff>
    </xdr:from>
    <xdr:to>
      <xdr:col>76</xdr:col>
      <xdr:colOff>114300</xdr:colOff>
      <xdr:row>78</xdr:row>
      <xdr:rowOff>59142</xdr:rowOff>
    </xdr:to>
    <xdr:cxnSp macro="">
      <xdr:nvCxnSpPr>
        <xdr:cNvPr id="640" name="直線コネクタ 639"/>
        <xdr:cNvCxnSpPr/>
      </xdr:nvCxnSpPr>
      <xdr:spPr>
        <a:xfrm>
          <a:off x="13703300" y="13424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2" name="テキスト ボックス 641"/>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115422</xdr:rowOff>
    </xdr:from>
    <xdr:to>
      <xdr:col>71</xdr:col>
      <xdr:colOff>177800</xdr:colOff>
      <xdr:row>78</xdr:row>
      <xdr:rowOff>51254</xdr:rowOff>
    </xdr:to>
    <xdr:cxnSp macro="">
      <xdr:nvCxnSpPr>
        <xdr:cNvPr id="643" name="直線コネクタ 642"/>
        <xdr:cNvCxnSpPr/>
      </xdr:nvCxnSpPr>
      <xdr:spPr>
        <a:xfrm>
          <a:off x="12814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5" name="テキスト ボックス 644"/>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7" name="テキスト ボックス 646"/>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163790</xdr:rowOff>
    </xdr:from>
    <xdr:to>
      <xdr:col>85</xdr:col>
      <xdr:colOff>177800</xdr:colOff>
      <xdr:row>78</xdr:row>
      <xdr:rowOff>93940</xdr:rowOff>
    </xdr:to>
    <xdr:sp macro="" textlink="">
      <xdr:nvSpPr>
        <xdr:cNvPr id="653" name="楕円 652"/>
        <xdr:cNvSpPr/>
      </xdr:nvSpPr>
      <xdr:spPr>
        <a:xfrm>
          <a:off x="162687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78717</xdr:rowOff>
    </xdr:from>
    <xdr:ext cx="534377" cy="259045"/>
    <xdr:sp macro="" textlink="">
      <xdr:nvSpPr>
        <xdr:cNvPr id="654" name="公債費該当値テキスト"/>
        <xdr:cNvSpPr txBox="1"/>
      </xdr:nvSpPr>
      <xdr:spPr>
        <a:xfrm>
          <a:off x="16370300" y="132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14582</xdr:rowOff>
    </xdr:from>
    <xdr:to>
      <xdr:col>81</xdr:col>
      <xdr:colOff>101600</xdr:colOff>
      <xdr:row>78</xdr:row>
      <xdr:rowOff>116182</xdr:rowOff>
    </xdr:to>
    <xdr:sp macro="" textlink="">
      <xdr:nvSpPr>
        <xdr:cNvPr id="655" name="楕円 654"/>
        <xdr:cNvSpPr/>
      </xdr:nvSpPr>
      <xdr:spPr>
        <a:xfrm>
          <a:off x="15430500" y="133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107309</xdr:rowOff>
    </xdr:from>
    <xdr:ext cx="534377" cy="259045"/>
    <xdr:sp macro="" textlink="">
      <xdr:nvSpPr>
        <xdr:cNvPr id="656" name="テキスト ボックス 655"/>
        <xdr:cNvSpPr txBox="1"/>
      </xdr:nvSpPr>
      <xdr:spPr>
        <a:xfrm>
          <a:off x="15214111" y="134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8342</xdr:rowOff>
    </xdr:from>
    <xdr:to>
      <xdr:col>76</xdr:col>
      <xdr:colOff>165100</xdr:colOff>
      <xdr:row>78</xdr:row>
      <xdr:rowOff>109942</xdr:rowOff>
    </xdr:to>
    <xdr:sp macro="" textlink="">
      <xdr:nvSpPr>
        <xdr:cNvPr id="657" name="楕円 656"/>
        <xdr:cNvSpPr/>
      </xdr:nvSpPr>
      <xdr:spPr>
        <a:xfrm>
          <a:off x="14541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101069</xdr:rowOff>
    </xdr:from>
    <xdr:ext cx="534377" cy="259045"/>
    <xdr:sp macro="" textlink="">
      <xdr:nvSpPr>
        <xdr:cNvPr id="658" name="テキスト ボックス 657"/>
        <xdr:cNvSpPr txBox="1"/>
      </xdr:nvSpPr>
      <xdr:spPr>
        <a:xfrm>
          <a:off x="14325111" y="134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454</xdr:rowOff>
    </xdr:from>
    <xdr:to>
      <xdr:col>72</xdr:col>
      <xdr:colOff>38100</xdr:colOff>
      <xdr:row>78</xdr:row>
      <xdr:rowOff>102054</xdr:rowOff>
    </xdr:to>
    <xdr:sp macro="" textlink="">
      <xdr:nvSpPr>
        <xdr:cNvPr id="659" name="楕円 658"/>
        <xdr:cNvSpPr/>
      </xdr:nvSpPr>
      <xdr:spPr>
        <a:xfrm>
          <a:off x="13652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93181</xdr:rowOff>
    </xdr:from>
    <xdr:ext cx="534377" cy="259045"/>
    <xdr:sp macro="" textlink="">
      <xdr:nvSpPr>
        <xdr:cNvPr id="660" name="テキスト ボックス 659"/>
        <xdr:cNvSpPr txBox="1"/>
      </xdr:nvSpPr>
      <xdr:spPr>
        <a:xfrm>
          <a:off x="13436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64622</xdr:rowOff>
    </xdr:from>
    <xdr:to>
      <xdr:col>67</xdr:col>
      <xdr:colOff>101600</xdr:colOff>
      <xdr:row>77</xdr:row>
      <xdr:rowOff>166222</xdr:rowOff>
    </xdr:to>
    <xdr:sp macro="" textlink="">
      <xdr:nvSpPr>
        <xdr:cNvPr id="661" name="楕円 660"/>
        <xdr:cNvSpPr/>
      </xdr:nvSpPr>
      <xdr:spPr>
        <a:xfrm>
          <a:off x="12763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157349</xdr:rowOff>
    </xdr:from>
    <xdr:ext cx="534377" cy="259045"/>
    <xdr:sp macro="" textlink="">
      <xdr:nvSpPr>
        <xdr:cNvPr id="662" name="テキスト ボックス 661"/>
        <xdr:cNvSpPr txBox="1"/>
      </xdr:nvSpPr>
      <xdr:spPr>
        <a:xfrm>
          <a:off x="12547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101132</xdr:rowOff>
    </xdr:from>
    <xdr:to>
      <xdr:col>85</xdr:col>
      <xdr:colOff>127000</xdr:colOff>
      <xdr:row>98</xdr:row>
      <xdr:rowOff>5576</xdr:rowOff>
    </xdr:to>
    <xdr:cxnSp macro="">
      <xdr:nvCxnSpPr>
        <xdr:cNvPr id="693" name="直線コネクタ 692"/>
        <xdr:cNvCxnSpPr/>
      </xdr:nvCxnSpPr>
      <xdr:spPr>
        <a:xfrm>
          <a:off x="15481300" y="16731782"/>
          <a:ext cx="8382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101067</xdr:rowOff>
    </xdr:from>
    <xdr:to>
      <xdr:col>81</xdr:col>
      <xdr:colOff>50800</xdr:colOff>
      <xdr:row>97</xdr:row>
      <xdr:rowOff>101132</xdr:rowOff>
    </xdr:to>
    <xdr:cxnSp macro="">
      <xdr:nvCxnSpPr>
        <xdr:cNvPr id="696" name="直線コネクタ 695"/>
        <xdr:cNvCxnSpPr/>
      </xdr:nvCxnSpPr>
      <xdr:spPr>
        <a:xfrm>
          <a:off x="14592300" y="167317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160437</xdr:rowOff>
    </xdr:from>
    <xdr:to>
      <xdr:col>76</xdr:col>
      <xdr:colOff>114300</xdr:colOff>
      <xdr:row>97</xdr:row>
      <xdr:rowOff>101067</xdr:rowOff>
    </xdr:to>
    <xdr:cxnSp macro="">
      <xdr:nvCxnSpPr>
        <xdr:cNvPr id="699" name="直線コネクタ 698"/>
        <xdr:cNvCxnSpPr/>
      </xdr:nvCxnSpPr>
      <xdr:spPr>
        <a:xfrm>
          <a:off x="13703300" y="16619637"/>
          <a:ext cx="889000" cy="1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134931</xdr:rowOff>
    </xdr:from>
    <xdr:to>
      <xdr:col>71</xdr:col>
      <xdr:colOff>177800</xdr:colOff>
      <xdr:row>96</xdr:row>
      <xdr:rowOff>160437</xdr:rowOff>
    </xdr:to>
    <xdr:cxnSp macro="">
      <xdr:nvCxnSpPr>
        <xdr:cNvPr id="702" name="直線コネクタ 701"/>
        <xdr:cNvCxnSpPr/>
      </xdr:nvCxnSpPr>
      <xdr:spPr>
        <a:xfrm>
          <a:off x="12814300" y="1659413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126226</xdr:rowOff>
    </xdr:from>
    <xdr:to>
      <xdr:col>85</xdr:col>
      <xdr:colOff>177800</xdr:colOff>
      <xdr:row>98</xdr:row>
      <xdr:rowOff>56376</xdr:rowOff>
    </xdr:to>
    <xdr:sp macro="" textlink="">
      <xdr:nvSpPr>
        <xdr:cNvPr id="712" name="楕円 711"/>
        <xdr:cNvSpPr/>
      </xdr:nvSpPr>
      <xdr:spPr>
        <a:xfrm>
          <a:off x="16268700" y="167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104653</xdr:rowOff>
    </xdr:from>
    <xdr:ext cx="469744" cy="259045"/>
    <xdr:sp macro="" textlink="">
      <xdr:nvSpPr>
        <xdr:cNvPr id="713" name="積立金該当値テキスト"/>
        <xdr:cNvSpPr txBox="1"/>
      </xdr:nvSpPr>
      <xdr:spPr>
        <a:xfrm>
          <a:off x="16370300" y="167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50332</xdr:rowOff>
    </xdr:from>
    <xdr:to>
      <xdr:col>81</xdr:col>
      <xdr:colOff>101600</xdr:colOff>
      <xdr:row>97</xdr:row>
      <xdr:rowOff>151932</xdr:rowOff>
    </xdr:to>
    <xdr:sp macro="" textlink="">
      <xdr:nvSpPr>
        <xdr:cNvPr id="714" name="楕円 713"/>
        <xdr:cNvSpPr/>
      </xdr:nvSpPr>
      <xdr:spPr>
        <a:xfrm>
          <a:off x="15430500" y="166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143059</xdr:rowOff>
    </xdr:from>
    <xdr:ext cx="534377" cy="259045"/>
    <xdr:sp macro="" textlink="">
      <xdr:nvSpPr>
        <xdr:cNvPr id="715" name="テキスト ボックス 714"/>
        <xdr:cNvSpPr txBox="1"/>
      </xdr:nvSpPr>
      <xdr:spPr>
        <a:xfrm>
          <a:off x="15214111" y="167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50267</xdr:rowOff>
    </xdr:from>
    <xdr:to>
      <xdr:col>76</xdr:col>
      <xdr:colOff>165100</xdr:colOff>
      <xdr:row>97</xdr:row>
      <xdr:rowOff>151867</xdr:rowOff>
    </xdr:to>
    <xdr:sp macro="" textlink="">
      <xdr:nvSpPr>
        <xdr:cNvPr id="716" name="楕円 715"/>
        <xdr:cNvSpPr/>
      </xdr:nvSpPr>
      <xdr:spPr>
        <a:xfrm>
          <a:off x="14541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142994</xdr:rowOff>
    </xdr:from>
    <xdr:ext cx="534377" cy="259045"/>
    <xdr:sp macro="" textlink="">
      <xdr:nvSpPr>
        <xdr:cNvPr id="717" name="テキスト ボックス 716"/>
        <xdr:cNvSpPr txBox="1"/>
      </xdr:nvSpPr>
      <xdr:spPr>
        <a:xfrm>
          <a:off x="14325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109637</xdr:rowOff>
    </xdr:from>
    <xdr:to>
      <xdr:col>72</xdr:col>
      <xdr:colOff>38100</xdr:colOff>
      <xdr:row>97</xdr:row>
      <xdr:rowOff>39787</xdr:rowOff>
    </xdr:to>
    <xdr:sp macro="" textlink="">
      <xdr:nvSpPr>
        <xdr:cNvPr id="718" name="楕円 717"/>
        <xdr:cNvSpPr/>
      </xdr:nvSpPr>
      <xdr:spPr>
        <a:xfrm>
          <a:off x="13652500" y="165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56314</xdr:rowOff>
    </xdr:from>
    <xdr:ext cx="534377" cy="259045"/>
    <xdr:sp macro="" textlink="">
      <xdr:nvSpPr>
        <xdr:cNvPr id="719" name="テキスト ボックス 718"/>
        <xdr:cNvSpPr txBox="1"/>
      </xdr:nvSpPr>
      <xdr:spPr>
        <a:xfrm>
          <a:off x="13436111" y="163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84131</xdr:rowOff>
    </xdr:from>
    <xdr:to>
      <xdr:col>67</xdr:col>
      <xdr:colOff>101600</xdr:colOff>
      <xdr:row>97</xdr:row>
      <xdr:rowOff>14281</xdr:rowOff>
    </xdr:to>
    <xdr:sp macro="" textlink="">
      <xdr:nvSpPr>
        <xdr:cNvPr id="720" name="楕円 719"/>
        <xdr:cNvSpPr/>
      </xdr:nvSpPr>
      <xdr:spPr>
        <a:xfrm>
          <a:off x="12763500" y="165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30808</xdr:rowOff>
    </xdr:from>
    <xdr:ext cx="534377" cy="259045"/>
    <xdr:sp macro="" textlink="">
      <xdr:nvSpPr>
        <xdr:cNvPr id="721" name="テキスト ボックス 720"/>
        <xdr:cNvSpPr txBox="1"/>
      </xdr:nvSpPr>
      <xdr:spPr>
        <a:xfrm>
          <a:off x="12547111" y="163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133253</xdr:rowOff>
    </xdr:to>
    <xdr:cxnSp macro="">
      <xdr:nvCxnSpPr>
        <xdr:cNvPr id="805" name="直線コネクタ 804"/>
        <xdr:cNvCxnSpPr/>
      </xdr:nvCxnSpPr>
      <xdr:spPr>
        <a:xfrm>
          <a:off x="21323300" y="10077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133253</xdr:rowOff>
    </xdr:to>
    <xdr:cxnSp macro="">
      <xdr:nvCxnSpPr>
        <xdr:cNvPr id="808" name="直線コネクタ 807"/>
        <xdr:cNvCxnSpPr/>
      </xdr:nvCxnSpPr>
      <xdr:spPr>
        <a:xfrm>
          <a:off x="20434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133253</xdr:rowOff>
    </xdr:to>
    <xdr:cxnSp macro="">
      <xdr:nvCxnSpPr>
        <xdr:cNvPr id="811" name="直線コネクタ 810"/>
        <xdr:cNvCxnSpPr/>
      </xdr:nvCxnSpPr>
      <xdr:spPr>
        <a:xfrm>
          <a:off x="19545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133117</xdr:rowOff>
    </xdr:from>
    <xdr:to>
      <xdr:col>102</xdr:col>
      <xdr:colOff>114300</xdr:colOff>
      <xdr:row>58</xdr:row>
      <xdr:rowOff>133207</xdr:rowOff>
    </xdr:to>
    <xdr:cxnSp macro="">
      <xdr:nvCxnSpPr>
        <xdr:cNvPr id="814" name="直線コネクタ 813"/>
        <xdr:cNvCxnSpPr/>
      </xdr:nvCxnSpPr>
      <xdr:spPr>
        <a:xfrm>
          <a:off x="18656300" y="10077217"/>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24" name="楕円 823"/>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168830</xdr:rowOff>
    </xdr:from>
    <xdr:ext cx="378565" cy="259045"/>
    <xdr:sp macro="" textlink="">
      <xdr:nvSpPr>
        <xdr:cNvPr id="825" name="貸付金該当値テキスト"/>
        <xdr:cNvSpPr txBox="1"/>
      </xdr:nvSpPr>
      <xdr:spPr>
        <a:xfrm>
          <a:off x="22212300" y="994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82453</xdr:rowOff>
    </xdr:from>
    <xdr:to>
      <xdr:col>112</xdr:col>
      <xdr:colOff>38100</xdr:colOff>
      <xdr:row>59</xdr:row>
      <xdr:rowOff>12603</xdr:rowOff>
    </xdr:to>
    <xdr:sp macro="" textlink="">
      <xdr:nvSpPr>
        <xdr:cNvPr id="826" name="楕円 825"/>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3730</xdr:rowOff>
    </xdr:from>
    <xdr:ext cx="378565" cy="259045"/>
    <xdr:sp macro="" textlink="">
      <xdr:nvSpPr>
        <xdr:cNvPr id="827" name="テキスト ボックス 826"/>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82453</xdr:rowOff>
    </xdr:from>
    <xdr:to>
      <xdr:col>107</xdr:col>
      <xdr:colOff>101600</xdr:colOff>
      <xdr:row>59</xdr:row>
      <xdr:rowOff>12603</xdr:rowOff>
    </xdr:to>
    <xdr:sp macro="" textlink="">
      <xdr:nvSpPr>
        <xdr:cNvPr id="828" name="楕円 827"/>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3730</xdr:rowOff>
    </xdr:from>
    <xdr:ext cx="378565" cy="259045"/>
    <xdr:sp macro="" textlink="">
      <xdr:nvSpPr>
        <xdr:cNvPr id="829" name="テキスト ボックス 828"/>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30" name="楕円 829"/>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3684</xdr:rowOff>
    </xdr:from>
    <xdr:ext cx="378565" cy="259045"/>
    <xdr:sp macro="" textlink="">
      <xdr:nvSpPr>
        <xdr:cNvPr id="831" name="テキスト ボックス 830"/>
        <xdr:cNvSpPr txBox="1"/>
      </xdr:nvSpPr>
      <xdr:spPr>
        <a:xfrm>
          <a:off x="19356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82317</xdr:rowOff>
    </xdr:from>
    <xdr:to>
      <xdr:col>98</xdr:col>
      <xdr:colOff>38100</xdr:colOff>
      <xdr:row>59</xdr:row>
      <xdr:rowOff>12467</xdr:rowOff>
    </xdr:to>
    <xdr:sp macro="" textlink="">
      <xdr:nvSpPr>
        <xdr:cNvPr id="832" name="楕円 831"/>
        <xdr:cNvSpPr/>
      </xdr:nvSpPr>
      <xdr:spPr>
        <a:xfrm>
          <a:off x="18605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3594</xdr:rowOff>
    </xdr:from>
    <xdr:ext cx="378565" cy="259045"/>
    <xdr:sp macro="" textlink="">
      <xdr:nvSpPr>
        <xdr:cNvPr id="833" name="テキスト ボックス 832"/>
        <xdr:cNvSpPr txBox="1"/>
      </xdr:nvSpPr>
      <xdr:spPr>
        <a:xfrm>
          <a:off x="18467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17301</xdr:rowOff>
    </xdr:from>
    <xdr:to>
      <xdr:col>116</xdr:col>
      <xdr:colOff>63500</xdr:colOff>
      <xdr:row>76</xdr:row>
      <xdr:rowOff>20534</xdr:rowOff>
    </xdr:to>
    <xdr:cxnSp macro="">
      <xdr:nvCxnSpPr>
        <xdr:cNvPr id="865" name="直線コネクタ 864"/>
        <xdr:cNvCxnSpPr/>
      </xdr:nvCxnSpPr>
      <xdr:spPr>
        <a:xfrm flipV="1">
          <a:off x="21323300" y="13047501"/>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6"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94274</xdr:rowOff>
    </xdr:from>
    <xdr:to>
      <xdr:col>111</xdr:col>
      <xdr:colOff>177800</xdr:colOff>
      <xdr:row>76</xdr:row>
      <xdr:rowOff>20534</xdr:rowOff>
    </xdr:to>
    <xdr:cxnSp macro="">
      <xdr:nvCxnSpPr>
        <xdr:cNvPr id="868" name="直線コネクタ 867"/>
        <xdr:cNvCxnSpPr/>
      </xdr:nvCxnSpPr>
      <xdr:spPr>
        <a:xfrm>
          <a:off x="20434300" y="12953024"/>
          <a:ext cx="8890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74353</xdr:rowOff>
    </xdr:from>
    <xdr:to>
      <xdr:col>107</xdr:col>
      <xdr:colOff>50800</xdr:colOff>
      <xdr:row>75</xdr:row>
      <xdr:rowOff>94274</xdr:rowOff>
    </xdr:to>
    <xdr:cxnSp macro="">
      <xdr:nvCxnSpPr>
        <xdr:cNvPr id="871" name="直線コネクタ 870"/>
        <xdr:cNvCxnSpPr/>
      </xdr:nvCxnSpPr>
      <xdr:spPr>
        <a:xfrm>
          <a:off x="19545300" y="1293310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3" name="テキスト ボックス 872"/>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74353</xdr:rowOff>
    </xdr:from>
    <xdr:to>
      <xdr:col>102</xdr:col>
      <xdr:colOff>114300</xdr:colOff>
      <xdr:row>75</xdr:row>
      <xdr:rowOff>97931</xdr:rowOff>
    </xdr:to>
    <xdr:cxnSp macro="">
      <xdr:nvCxnSpPr>
        <xdr:cNvPr id="874" name="直線コネクタ 873"/>
        <xdr:cNvCxnSpPr/>
      </xdr:nvCxnSpPr>
      <xdr:spPr>
        <a:xfrm flipV="1">
          <a:off x="18656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6" name="テキスト ボックス 875"/>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137951</xdr:rowOff>
    </xdr:from>
    <xdr:to>
      <xdr:col>116</xdr:col>
      <xdr:colOff>114300</xdr:colOff>
      <xdr:row>76</xdr:row>
      <xdr:rowOff>68101</xdr:rowOff>
    </xdr:to>
    <xdr:sp macro="" textlink="">
      <xdr:nvSpPr>
        <xdr:cNvPr id="884" name="楕円 883"/>
        <xdr:cNvSpPr/>
      </xdr:nvSpPr>
      <xdr:spPr>
        <a:xfrm>
          <a:off x="22110700" y="129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116378</xdr:rowOff>
    </xdr:from>
    <xdr:ext cx="534377" cy="259045"/>
    <xdr:sp macro="" textlink="">
      <xdr:nvSpPr>
        <xdr:cNvPr id="885" name="繰出金該当値テキスト"/>
        <xdr:cNvSpPr txBox="1"/>
      </xdr:nvSpPr>
      <xdr:spPr>
        <a:xfrm>
          <a:off x="22212300" y="129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141184</xdr:rowOff>
    </xdr:from>
    <xdr:to>
      <xdr:col>112</xdr:col>
      <xdr:colOff>38100</xdr:colOff>
      <xdr:row>76</xdr:row>
      <xdr:rowOff>71335</xdr:rowOff>
    </xdr:to>
    <xdr:sp macro="" textlink="">
      <xdr:nvSpPr>
        <xdr:cNvPr id="886" name="楕円 885"/>
        <xdr:cNvSpPr/>
      </xdr:nvSpPr>
      <xdr:spPr>
        <a:xfrm>
          <a:off x="21272500" y="12999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62461</xdr:rowOff>
    </xdr:from>
    <xdr:ext cx="534377" cy="259045"/>
    <xdr:sp macro="" textlink="">
      <xdr:nvSpPr>
        <xdr:cNvPr id="887" name="テキスト ボックス 886"/>
        <xdr:cNvSpPr txBox="1"/>
      </xdr:nvSpPr>
      <xdr:spPr>
        <a:xfrm>
          <a:off x="21056111" y="130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43474</xdr:rowOff>
    </xdr:from>
    <xdr:to>
      <xdr:col>107</xdr:col>
      <xdr:colOff>101600</xdr:colOff>
      <xdr:row>75</xdr:row>
      <xdr:rowOff>145074</xdr:rowOff>
    </xdr:to>
    <xdr:sp macro="" textlink="">
      <xdr:nvSpPr>
        <xdr:cNvPr id="888" name="楕円 887"/>
        <xdr:cNvSpPr/>
      </xdr:nvSpPr>
      <xdr:spPr>
        <a:xfrm>
          <a:off x="203835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136200</xdr:rowOff>
    </xdr:from>
    <xdr:ext cx="534377" cy="259045"/>
    <xdr:sp macro="" textlink="">
      <xdr:nvSpPr>
        <xdr:cNvPr id="889" name="テキスト ボックス 888"/>
        <xdr:cNvSpPr txBox="1"/>
      </xdr:nvSpPr>
      <xdr:spPr>
        <a:xfrm>
          <a:off x="20167111" y="12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23553</xdr:rowOff>
    </xdr:from>
    <xdr:to>
      <xdr:col>102</xdr:col>
      <xdr:colOff>165100</xdr:colOff>
      <xdr:row>75</xdr:row>
      <xdr:rowOff>125153</xdr:rowOff>
    </xdr:to>
    <xdr:sp macro="" textlink="">
      <xdr:nvSpPr>
        <xdr:cNvPr id="890" name="楕円 889"/>
        <xdr:cNvSpPr/>
      </xdr:nvSpPr>
      <xdr:spPr>
        <a:xfrm>
          <a:off x="19494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116281</xdr:rowOff>
    </xdr:from>
    <xdr:ext cx="534377" cy="259045"/>
    <xdr:sp macro="" textlink="">
      <xdr:nvSpPr>
        <xdr:cNvPr id="891" name="テキスト ボックス 890"/>
        <xdr:cNvSpPr txBox="1"/>
      </xdr:nvSpPr>
      <xdr:spPr>
        <a:xfrm>
          <a:off x="19278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47131</xdr:rowOff>
    </xdr:from>
    <xdr:to>
      <xdr:col>98</xdr:col>
      <xdr:colOff>38100</xdr:colOff>
      <xdr:row>75</xdr:row>
      <xdr:rowOff>148732</xdr:rowOff>
    </xdr:to>
    <xdr:sp macro="" textlink="">
      <xdr:nvSpPr>
        <xdr:cNvPr id="892" name="楕円 891"/>
        <xdr:cNvSpPr/>
      </xdr:nvSpPr>
      <xdr:spPr>
        <a:xfrm>
          <a:off x="18605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165258</xdr:rowOff>
    </xdr:from>
    <xdr:ext cx="534377" cy="259045"/>
    <xdr:sp macro="" textlink="">
      <xdr:nvSpPr>
        <xdr:cNvPr id="893" name="テキスト ボックス 892"/>
        <xdr:cNvSpPr txBox="1"/>
      </xdr:nvSpPr>
      <xdr:spPr>
        <a:xfrm>
          <a:off x="18389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歳出決算総額は、市民一人当たり</a:t>
          </a:r>
          <a:r>
            <a:rPr kumimoji="1" lang="en-US" altLang="ja-JP" sz="1100">
              <a:solidFill>
                <a:sysClr val="windowText" lastClr="000000"/>
              </a:solidFill>
              <a:effectLst/>
              <a:latin typeface="+mn-lt"/>
              <a:ea typeface="+mn-ea"/>
              <a:cs typeface="+mn-cs"/>
            </a:rPr>
            <a:t>477,464</a:t>
          </a:r>
          <a:r>
            <a:rPr kumimoji="1" lang="ja-JP" altLang="ja-JP" sz="1100">
              <a:solidFill>
                <a:sysClr val="windowText" lastClr="000000"/>
              </a:solidFill>
              <a:effectLst/>
              <a:latin typeface="+mn-lt"/>
              <a:ea typeface="+mn-ea"/>
              <a:cs typeface="+mn-cs"/>
            </a:rPr>
            <a:t>円（平成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日時点住民基本台帳人口ベース）となっている。主な構成項目である扶助費は、市民一人当たり</a:t>
          </a:r>
          <a:r>
            <a:rPr kumimoji="1" lang="en-US" altLang="ja-JP" sz="1100">
              <a:solidFill>
                <a:sysClr val="windowText" lastClr="000000"/>
              </a:solidFill>
              <a:effectLst/>
              <a:latin typeface="+mn-lt"/>
              <a:ea typeface="+mn-ea"/>
              <a:cs typeface="+mn-cs"/>
            </a:rPr>
            <a:t>187,819</a:t>
          </a:r>
          <a:r>
            <a:rPr kumimoji="1" lang="ja-JP" altLang="ja-JP" sz="1100">
              <a:solidFill>
                <a:sysClr val="windowText" lastClr="000000"/>
              </a:solidFill>
              <a:effectLst/>
              <a:latin typeface="+mn-lt"/>
              <a:ea typeface="+mn-ea"/>
              <a:cs typeface="+mn-cs"/>
            </a:rPr>
            <a:t>円となっており、類似団体の中でも最高額となっている。扶助費の主なものとしては、教育・保育給付費や障害者立支援給付費、生活保護費などが挙げられるが、年々増加し続けており、社会保障費や子育て支援施策に係る経費は今後も伸びていくものと見込ま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扶助費に次いで大きな構成項目である普通建設事業費については、市民一人当たり</a:t>
          </a:r>
          <a:r>
            <a:rPr kumimoji="1" lang="en-US" altLang="ja-JP" sz="1100">
              <a:solidFill>
                <a:sysClr val="windowText" lastClr="000000"/>
              </a:solidFill>
              <a:effectLst/>
              <a:latin typeface="+mn-lt"/>
              <a:ea typeface="+mn-ea"/>
              <a:cs typeface="+mn-cs"/>
            </a:rPr>
            <a:t>77,107</a:t>
          </a:r>
          <a:r>
            <a:rPr kumimoji="1" lang="ja-JP" altLang="ja-JP" sz="1100">
              <a:solidFill>
                <a:sysClr val="windowText" lastClr="000000"/>
              </a:solidFill>
              <a:effectLst/>
              <a:latin typeface="+mn-lt"/>
              <a:ea typeface="+mn-ea"/>
              <a:cs typeface="+mn-cs"/>
            </a:rPr>
            <a:t>円となっており、類似団体平均値を上回っている。普通建設事業費の主なものとしては、老朽化した小中学校の建替にかかる建設費や、</a:t>
          </a:r>
          <a:r>
            <a:rPr kumimoji="1" lang="ja-JP" altLang="en-US" sz="1100">
              <a:solidFill>
                <a:sysClr val="windowText" lastClr="000000"/>
              </a:solidFill>
              <a:effectLst/>
              <a:latin typeface="+mn-lt"/>
              <a:ea typeface="+mn-ea"/>
              <a:cs typeface="+mn-cs"/>
            </a:rPr>
            <a:t>多目的アリーナ整備事業、市営住宅建替に係る建設費</a:t>
          </a:r>
          <a:r>
            <a:rPr kumimoji="1" lang="ja-JP" altLang="ja-JP" sz="1100">
              <a:solidFill>
                <a:sysClr val="windowText" lastClr="000000"/>
              </a:solidFill>
              <a:effectLst/>
              <a:latin typeface="+mn-lt"/>
              <a:ea typeface="+mn-ea"/>
              <a:cs typeface="+mn-cs"/>
            </a:rPr>
            <a:t>がある。公共施設の整備更新時期が集中している事もあり、普通建設事業費はしばらく高い水準を推移するものと見込まれる。今後は、維持管理にかかる費用の節減に努める必要がある為、公共施設等総合管理計画に基づいた適切な管理運営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その他、増加傾向にある物件費や、公債費等についても、事務事業の効率化・適正化に努め</a:t>
          </a:r>
          <a:r>
            <a:rPr kumimoji="1" lang="ja-JP" altLang="en-US" sz="1100">
              <a:solidFill>
                <a:sysClr val="windowText" lastClr="000000"/>
              </a:solidFill>
              <a:effectLst/>
              <a:latin typeface="+mn-lt"/>
              <a:ea typeface="+mn-ea"/>
              <a:cs typeface="+mn-cs"/>
            </a:rPr>
            <a:t>ることにより、</a:t>
          </a:r>
          <a:r>
            <a:rPr kumimoji="1" lang="ja-JP" altLang="ja-JP" sz="1100">
              <a:solidFill>
                <a:sysClr val="windowText" lastClr="000000"/>
              </a:solidFill>
              <a:effectLst/>
              <a:latin typeface="+mn-lt"/>
              <a:ea typeface="+mn-ea"/>
              <a:cs typeface="+mn-cs"/>
            </a:rPr>
            <a:t>適切な財政運営に取り組んでいく。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155702</xdr:rowOff>
    </xdr:to>
    <xdr:cxnSp macro="">
      <xdr:nvCxnSpPr>
        <xdr:cNvPr id="61" name="直線コネクタ 60"/>
        <xdr:cNvCxnSpPr/>
      </xdr:nvCxnSpPr>
      <xdr:spPr>
        <a:xfrm>
          <a:off x="3797300" y="625703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39116</xdr:rowOff>
    </xdr:from>
    <xdr:to>
      <xdr:col>19</xdr:col>
      <xdr:colOff>177800</xdr:colOff>
      <xdr:row>36</xdr:row>
      <xdr:rowOff>84836</xdr:rowOff>
    </xdr:to>
    <xdr:cxnSp macro="">
      <xdr:nvCxnSpPr>
        <xdr:cNvPr id="64" name="直線コネクタ 63"/>
        <xdr:cNvCxnSpPr/>
      </xdr:nvCxnSpPr>
      <xdr:spPr>
        <a:xfrm>
          <a:off x="2908300" y="6211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36</xdr:row>
      <xdr:rowOff>39116</xdr:rowOff>
    </xdr:to>
    <xdr:cxnSp macro="">
      <xdr:nvCxnSpPr>
        <xdr:cNvPr id="67" name="直線コネクタ 66"/>
        <xdr:cNvCxnSpPr/>
      </xdr:nvCxnSpPr>
      <xdr:spPr>
        <a:xfrm>
          <a:off x="2019300" y="602157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130556</xdr:rowOff>
    </xdr:to>
    <xdr:cxnSp macro="">
      <xdr:nvCxnSpPr>
        <xdr:cNvPr id="70" name="直線コネクタ 69"/>
        <xdr:cNvCxnSpPr/>
      </xdr:nvCxnSpPr>
      <xdr:spPr>
        <a:xfrm flipV="1">
          <a:off x="1130300" y="602157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2" name="楕円 81"/>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3" name="テキスト ボックス 82"/>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159766</xdr:rowOff>
    </xdr:from>
    <xdr:to>
      <xdr:col>15</xdr:col>
      <xdr:colOff>101600</xdr:colOff>
      <xdr:row>36</xdr:row>
      <xdr:rowOff>89916</xdr:rowOff>
    </xdr:to>
    <xdr:sp macro="" textlink="">
      <xdr:nvSpPr>
        <xdr:cNvPr id="84" name="楕円 83"/>
        <xdr:cNvSpPr/>
      </xdr:nvSpPr>
      <xdr:spPr>
        <a:xfrm>
          <a:off x="2857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81043</xdr:rowOff>
    </xdr:from>
    <xdr:ext cx="469744" cy="259045"/>
    <xdr:sp macro="" textlink="">
      <xdr:nvSpPr>
        <xdr:cNvPr id="85" name="テキスト ボックス 84"/>
        <xdr:cNvSpPr txBox="1"/>
      </xdr:nvSpPr>
      <xdr:spPr>
        <a:xfrm>
          <a:off x="2673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62755</xdr:rowOff>
    </xdr:from>
    <xdr:ext cx="469744" cy="259045"/>
    <xdr:sp macro="" textlink="">
      <xdr:nvSpPr>
        <xdr:cNvPr id="87" name="テキスト ボックス 86"/>
        <xdr:cNvSpPr txBox="1"/>
      </xdr:nvSpPr>
      <xdr:spPr>
        <a:xfrm>
          <a:off x="1784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8" name="楕円 87"/>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9" name="テキスト ボックス 88"/>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11399</xdr:rowOff>
    </xdr:from>
    <xdr:to>
      <xdr:col>24</xdr:col>
      <xdr:colOff>63500</xdr:colOff>
      <xdr:row>57</xdr:row>
      <xdr:rowOff>40545</xdr:rowOff>
    </xdr:to>
    <xdr:cxnSp macro="">
      <xdr:nvCxnSpPr>
        <xdr:cNvPr id="119" name="直線コネクタ 118"/>
        <xdr:cNvCxnSpPr/>
      </xdr:nvCxnSpPr>
      <xdr:spPr>
        <a:xfrm>
          <a:off x="3797300" y="9784049"/>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11399</xdr:rowOff>
    </xdr:from>
    <xdr:to>
      <xdr:col>19</xdr:col>
      <xdr:colOff>177800</xdr:colOff>
      <xdr:row>57</xdr:row>
      <xdr:rowOff>23895</xdr:rowOff>
    </xdr:to>
    <xdr:cxnSp macro="">
      <xdr:nvCxnSpPr>
        <xdr:cNvPr id="122" name="直線コネクタ 121"/>
        <xdr:cNvCxnSpPr/>
      </xdr:nvCxnSpPr>
      <xdr:spPr>
        <a:xfrm flipV="1">
          <a:off x="2908300" y="9784049"/>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78149</xdr:rowOff>
    </xdr:from>
    <xdr:to>
      <xdr:col>15</xdr:col>
      <xdr:colOff>50800</xdr:colOff>
      <xdr:row>57</xdr:row>
      <xdr:rowOff>23895</xdr:rowOff>
    </xdr:to>
    <xdr:cxnSp macro="">
      <xdr:nvCxnSpPr>
        <xdr:cNvPr id="125" name="直線コネクタ 124"/>
        <xdr:cNvCxnSpPr/>
      </xdr:nvCxnSpPr>
      <xdr:spPr>
        <a:xfrm>
          <a:off x="2019300" y="9679349"/>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78149</xdr:rowOff>
    </xdr:from>
    <xdr:to>
      <xdr:col>10</xdr:col>
      <xdr:colOff>114300</xdr:colOff>
      <xdr:row>56</xdr:row>
      <xdr:rowOff>120403</xdr:rowOff>
    </xdr:to>
    <xdr:cxnSp macro="">
      <xdr:nvCxnSpPr>
        <xdr:cNvPr id="128" name="直線コネクタ 127"/>
        <xdr:cNvCxnSpPr/>
      </xdr:nvCxnSpPr>
      <xdr:spPr>
        <a:xfrm flipV="1">
          <a:off x="1130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161195</xdr:rowOff>
    </xdr:from>
    <xdr:to>
      <xdr:col>24</xdr:col>
      <xdr:colOff>114300</xdr:colOff>
      <xdr:row>57</xdr:row>
      <xdr:rowOff>91345</xdr:rowOff>
    </xdr:to>
    <xdr:sp macro="" textlink="">
      <xdr:nvSpPr>
        <xdr:cNvPr id="138" name="楕円 137"/>
        <xdr:cNvSpPr/>
      </xdr:nvSpPr>
      <xdr:spPr>
        <a:xfrm>
          <a:off x="4584700" y="9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139622</xdr:rowOff>
    </xdr:from>
    <xdr:ext cx="534377" cy="259045"/>
    <xdr:sp macro="" textlink="">
      <xdr:nvSpPr>
        <xdr:cNvPr id="139" name="総務費該当値テキスト"/>
        <xdr:cNvSpPr txBox="1"/>
      </xdr:nvSpPr>
      <xdr:spPr>
        <a:xfrm>
          <a:off x="4686300" y="9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132049</xdr:rowOff>
    </xdr:from>
    <xdr:to>
      <xdr:col>20</xdr:col>
      <xdr:colOff>38100</xdr:colOff>
      <xdr:row>57</xdr:row>
      <xdr:rowOff>62199</xdr:rowOff>
    </xdr:to>
    <xdr:sp macro="" textlink="">
      <xdr:nvSpPr>
        <xdr:cNvPr id="140" name="楕円 139"/>
        <xdr:cNvSpPr/>
      </xdr:nvSpPr>
      <xdr:spPr>
        <a:xfrm>
          <a:off x="37465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53326</xdr:rowOff>
    </xdr:from>
    <xdr:ext cx="534377" cy="259045"/>
    <xdr:sp macro="" textlink="">
      <xdr:nvSpPr>
        <xdr:cNvPr id="141" name="テキスト ボックス 140"/>
        <xdr:cNvSpPr txBox="1"/>
      </xdr:nvSpPr>
      <xdr:spPr>
        <a:xfrm>
          <a:off x="3530111" y="98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144545</xdr:rowOff>
    </xdr:from>
    <xdr:to>
      <xdr:col>15</xdr:col>
      <xdr:colOff>101600</xdr:colOff>
      <xdr:row>57</xdr:row>
      <xdr:rowOff>74695</xdr:rowOff>
    </xdr:to>
    <xdr:sp macro="" textlink="">
      <xdr:nvSpPr>
        <xdr:cNvPr id="142" name="楕円 141"/>
        <xdr:cNvSpPr/>
      </xdr:nvSpPr>
      <xdr:spPr>
        <a:xfrm>
          <a:off x="28575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65822</xdr:rowOff>
    </xdr:from>
    <xdr:ext cx="534377" cy="259045"/>
    <xdr:sp macro="" textlink="">
      <xdr:nvSpPr>
        <xdr:cNvPr id="143" name="テキスト ボックス 142"/>
        <xdr:cNvSpPr txBox="1"/>
      </xdr:nvSpPr>
      <xdr:spPr>
        <a:xfrm>
          <a:off x="2641111"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27349</xdr:rowOff>
    </xdr:from>
    <xdr:to>
      <xdr:col>10</xdr:col>
      <xdr:colOff>165100</xdr:colOff>
      <xdr:row>56</xdr:row>
      <xdr:rowOff>128949</xdr:rowOff>
    </xdr:to>
    <xdr:sp macro="" textlink="">
      <xdr:nvSpPr>
        <xdr:cNvPr id="144" name="楕円 143"/>
        <xdr:cNvSpPr/>
      </xdr:nvSpPr>
      <xdr:spPr>
        <a:xfrm>
          <a:off x="1968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120076</xdr:rowOff>
    </xdr:from>
    <xdr:ext cx="534377" cy="259045"/>
    <xdr:sp macro="" textlink="">
      <xdr:nvSpPr>
        <xdr:cNvPr id="145" name="テキスト ボックス 144"/>
        <xdr:cNvSpPr txBox="1"/>
      </xdr:nvSpPr>
      <xdr:spPr>
        <a:xfrm>
          <a:off x="1752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69603</xdr:rowOff>
    </xdr:from>
    <xdr:to>
      <xdr:col>6</xdr:col>
      <xdr:colOff>38100</xdr:colOff>
      <xdr:row>56</xdr:row>
      <xdr:rowOff>171203</xdr:rowOff>
    </xdr:to>
    <xdr:sp macro="" textlink="">
      <xdr:nvSpPr>
        <xdr:cNvPr id="146" name="楕円 145"/>
        <xdr:cNvSpPr/>
      </xdr:nvSpPr>
      <xdr:spPr>
        <a:xfrm>
          <a:off x="1079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162330</xdr:rowOff>
    </xdr:from>
    <xdr:ext cx="534377" cy="259045"/>
    <xdr:sp macro="" textlink="">
      <xdr:nvSpPr>
        <xdr:cNvPr id="147" name="テキスト ボックス 146"/>
        <xdr:cNvSpPr txBox="1"/>
      </xdr:nvSpPr>
      <xdr:spPr>
        <a:xfrm>
          <a:off x="863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161373</xdr:rowOff>
    </xdr:from>
    <xdr:to>
      <xdr:col>24</xdr:col>
      <xdr:colOff>63500</xdr:colOff>
      <xdr:row>71</xdr:row>
      <xdr:rowOff>15733</xdr:rowOff>
    </xdr:to>
    <xdr:cxnSp macro="">
      <xdr:nvCxnSpPr>
        <xdr:cNvPr id="179" name="直線コネクタ 178"/>
        <xdr:cNvCxnSpPr/>
      </xdr:nvCxnSpPr>
      <xdr:spPr>
        <a:xfrm flipV="1">
          <a:off x="3797300" y="12162873"/>
          <a:ext cx="8382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15733</xdr:rowOff>
    </xdr:from>
    <xdr:to>
      <xdr:col>19</xdr:col>
      <xdr:colOff>177800</xdr:colOff>
      <xdr:row>72</xdr:row>
      <xdr:rowOff>48685</xdr:rowOff>
    </xdr:to>
    <xdr:cxnSp macro="">
      <xdr:nvCxnSpPr>
        <xdr:cNvPr id="182" name="直線コネクタ 181"/>
        <xdr:cNvCxnSpPr/>
      </xdr:nvCxnSpPr>
      <xdr:spPr>
        <a:xfrm flipV="1">
          <a:off x="2908300" y="12188683"/>
          <a:ext cx="889000" cy="2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48685</xdr:rowOff>
    </xdr:from>
    <xdr:to>
      <xdr:col>15</xdr:col>
      <xdr:colOff>50800</xdr:colOff>
      <xdr:row>72</xdr:row>
      <xdr:rowOff>123317</xdr:rowOff>
    </xdr:to>
    <xdr:cxnSp macro="">
      <xdr:nvCxnSpPr>
        <xdr:cNvPr id="185" name="直線コネクタ 184"/>
        <xdr:cNvCxnSpPr/>
      </xdr:nvCxnSpPr>
      <xdr:spPr>
        <a:xfrm flipV="1">
          <a:off x="2019300" y="12393085"/>
          <a:ext cx="889000" cy="7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123317</xdr:rowOff>
    </xdr:from>
    <xdr:to>
      <xdr:col>10</xdr:col>
      <xdr:colOff>114300</xdr:colOff>
      <xdr:row>73</xdr:row>
      <xdr:rowOff>116219</xdr:rowOff>
    </xdr:to>
    <xdr:cxnSp macro="">
      <xdr:nvCxnSpPr>
        <xdr:cNvPr id="188" name="直線コネクタ 187"/>
        <xdr:cNvCxnSpPr/>
      </xdr:nvCxnSpPr>
      <xdr:spPr>
        <a:xfrm flipV="1">
          <a:off x="1130300" y="12467717"/>
          <a:ext cx="889000" cy="1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110573</xdr:rowOff>
    </xdr:from>
    <xdr:to>
      <xdr:col>24</xdr:col>
      <xdr:colOff>114300</xdr:colOff>
      <xdr:row>71</xdr:row>
      <xdr:rowOff>40723</xdr:rowOff>
    </xdr:to>
    <xdr:sp macro="" textlink="">
      <xdr:nvSpPr>
        <xdr:cNvPr id="198" name="楕円 197"/>
        <xdr:cNvSpPr/>
      </xdr:nvSpPr>
      <xdr:spPr>
        <a:xfrm>
          <a:off x="4584700" y="12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63600</xdr:rowOff>
    </xdr:from>
    <xdr:ext cx="599010" cy="259045"/>
    <xdr:sp macro="" textlink="">
      <xdr:nvSpPr>
        <xdr:cNvPr id="199" name="民生費該当値テキスト"/>
        <xdr:cNvSpPr txBox="1"/>
      </xdr:nvSpPr>
      <xdr:spPr>
        <a:xfrm>
          <a:off x="4686300" y="1206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136383</xdr:rowOff>
    </xdr:from>
    <xdr:to>
      <xdr:col>20</xdr:col>
      <xdr:colOff>38100</xdr:colOff>
      <xdr:row>71</xdr:row>
      <xdr:rowOff>66533</xdr:rowOff>
    </xdr:to>
    <xdr:sp macro="" textlink="">
      <xdr:nvSpPr>
        <xdr:cNvPr id="200" name="楕円 199"/>
        <xdr:cNvSpPr/>
      </xdr:nvSpPr>
      <xdr:spPr>
        <a:xfrm>
          <a:off x="3746500" y="12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83060</xdr:rowOff>
    </xdr:from>
    <xdr:ext cx="599010" cy="259045"/>
    <xdr:sp macro="" textlink="">
      <xdr:nvSpPr>
        <xdr:cNvPr id="201" name="テキスト ボックス 200"/>
        <xdr:cNvSpPr txBox="1"/>
      </xdr:nvSpPr>
      <xdr:spPr>
        <a:xfrm>
          <a:off x="3497795" y="119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169335</xdr:rowOff>
    </xdr:from>
    <xdr:to>
      <xdr:col>15</xdr:col>
      <xdr:colOff>101600</xdr:colOff>
      <xdr:row>72</xdr:row>
      <xdr:rowOff>99485</xdr:rowOff>
    </xdr:to>
    <xdr:sp macro="" textlink="">
      <xdr:nvSpPr>
        <xdr:cNvPr id="202" name="楕円 201"/>
        <xdr:cNvSpPr/>
      </xdr:nvSpPr>
      <xdr:spPr>
        <a:xfrm>
          <a:off x="2857500" y="12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116012</xdr:rowOff>
    </xdr:from>
    <xdr:ext cx="599010" cy="259045"/>
    <xdr:sp macro="" textlink="">
      <xdr:nvSpPr>
        <xdr:cNvPr id="203" name="テキスト ボックス 202"/>
        <xdr:cNvSpPr txBox="1"/>
      </xdr:nvSpPr>
      <xdr:spPr>
        <a:xfrm>
          <a:off x="2608795" y="12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72517</xdr:rowOff>
    </xdr:from>
    <xdr:to>
      <xdr:col>10</xdr:col>
      <xdr:colOff>165100</xdr:colOff>
      <xdr:row>73</xdr:row>
      <xdr:rowOff>2667</xdr:rowOff>
    </xdr:to>
    <xdr:sp macro="" textlink="">
      <xdr:nvSpPr>
        <xdr:cNvPr id="204" name="楕円 203"/>
        <xdr:cNvSpPr/>
      </xdr:nvSpPr>
      <xdr:spPr>
        <a:xfrm>
          <a:off x="1968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19194</xdr:rowOff>
    </xdr:from>
    <xdr:ext cx="599010" cy="259045"/>
    <xdr:sp macro="" textlink="">
      <xdr:nvSpPr>
        <xdr:cNvPr id="205" name="テキスト ボックス 204"/>
        <xdr:cNvSpPr txBox="1"/>
      </xdr:nvSpPr>
      <xdr:spPr>
        <a:xfrm>
          <a:off x="1719795" y="1219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65419</xdr:rowOff>
    </xdr:from>
    <xdr:to>
      <xdr:col>6</xdr:col>
      <xdr:colOff>38100</xdr:colOff>
      <xdr:row>73</xdr:row>
      <xdr:rowOff>167019</xdr:rowOff>
    </xdr:to>
    <xdr:sp macro="" textlink="">
      <xdr:nvSpPr>
        <xdr:cNvPr id="206" name="楕円 205"/>
        <xdr:cNvSpPr/>
      </xdr:nvSpPr>
      <xdr:spPr>
        <a:xfrm>
          <a:off x="1079500" y="125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12096</xdr:rowOff>
    </xdr:from>
    <xdr:ext cx="599010" cy="259045"/>
    <xdr:sp macro="" textlink="">
      <xdr:nvSpPr>
        <xdr:cNvPr id="207" name="テキスト ボックス 206"/>
        <xdr:cNvSpPr txBox="1"/>
      </xdr:nvSpPr>
      <xdr:spPr>
        <a:xfrm>
          <a:off x="830795" y="1235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36418</xdr:rowOff>
    </xdr:from>
    <xdr:to>
      <xdr:col>24</xdr:col>
      <xdr:colOff>63500</xdr:colOff>
      <xdr:row>98</xdr:row>
      <xdr:rowOff>66456</xdr:rowOff>
    </xdr:to>
    <xdr:cxnSp macro="">
      <xdr:nvCxnSpPr>
        <xdr:cNvPr id="235" name="直線コネクタ 234"/>
        <xdr:cNvCxnSpPr/>
      </xdr:nvCxnSpPr>
      <xdr:spPr>
        <a:xfrm flipV="1">
          <a:off x="3797300" y="16838518"/>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66456</xdr:rowOff>
    </xdr:from>
    <xdr:to>
      <xdr:col>19</xdr:col>
      <xdr:colOff>177800</xdr:colOff>
      <xdr:row>98</xdr:row>
      <xdr:rowOff>71394</xdr:rowOff>
    </xdr:to>
    <xdr:cxnSp macro="">
      <xdr:nvCxnSpPr>
        <xdr:cNvPr id="238" name="直線コネクタ 237"/>
        <xdr:cNvCxnSpPr/>
      </xdr:nvCxnSpPr>
      <xdr:spPr>
        <a:xfrm flipV="1">
          <a:off x="2908300" y="1686855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66388</xdr:rowOff>
    </xdr:from>
    <xdr:to>
      <xdr:col>15</xdr:col>
      <xdr:colOff>50800</xdr:colOff>
      <xdr:row>98</xdr:row>
      <xdr:rowOff>71394</xdr:rowOff>
    </xdr:to>
    <xdr:cxnSp macro="">
      <xdr:nvCxnSpPr>
        <xdr:cNvPr id="241" name="直線コネクタ 240"/>
        <xdr:cNvCxnSpPr/>
      </xdr:nvCxnSpPr>
      <xdr:spPr>
        <a:xfrm>
          <a:off x="2019300" y="16868488"/>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66388</xdr:rowOff>
    </xdr:from>
    <xdr:to>
      <xdr:col>10</xdr:col>
      <xdr:colOff>114300</xdr:colOff>
      <xdr:row>98</xdr:row>
      <xdr:rowOff>100061</xdr:rowOff>
    </xdr:to>
    <xdr:cxnSp macro="">
      <xdr:nvCxnSpPr>
        <xdr:cNvPr id="244" name="直線コネクタ 243"/>
        <xdr:cNvCxnSpPr/>
      </xdr:nvCxnSpPr>
      <xdr:spPr>
        <a:xfrm flipV="1">
          <a:off x="1130300" y="16868488"/>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157068</xdr:rowOff>
    </xdr:from>
    <xdr:to>
      <xdr:col>24</xdr:col>
      <xdr:colOff>114300</xdr:colOff>
      <xdr:row>98</xdr:row>
      <xdr:rowOff>87218</xdr:rowOff>
    </xdr:to>
    <xdr:sp macro="" textlink="">
      <xdr:nvSpPr>
        <xdr:cNvPr id="254" name="楕円 253"/>
        <xdr:cNvSpPr/>
      </xdr:nvSpPr>
      <xdr:spPr>
        <a:xfrm>
          <a:off x="45847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135495</xdr:rowOff>
    </xdr:from>
    <xdr:ext cx="534377" cy="259045"/>
    <xdr:sp macro="" textlink="">
      <xdr:nvSpPr>
        <xdr:cNvPr id="255" name="衛生費該当値テキスト"/>
        <xdr:cNvSpPr txBox="1"/>
      </xdr:nvSpPr>
      <xdr:spPr>
        <a:xfrm>
          <a:off x="4686300" y="167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15656</xdr:rowOff>
    </xdr:from>
    <xdr:to>
      <xdr:col>20</xdr:col>
      <xdr:colOff>38100</xdr:colOff>
      <xdr:row>98</xdr:row>
      <xdr:rowOff>117256</xdr:rowOff>
    </xdr:to>
    <xdr:sp macro="" textlink="">
      <xdr:nvSpPr>
        <xdr:cNvPr id="256" name="楕円 255"/>
        <xdr:cNvSpPr/>
      </xdr:nvSpPr>
      <xdr:spPr>
        <a:xfrm>
          <a:off x="3746500" y="168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108383</xdr:rowOff>
    </xdr:from>
    <xdr:ext cx="534377" cy="259045"/>
    <xdr:sp macro="" textlink="">
      <xdr:nvSpPr>
        <xdr:cNvPr id="257" name="テキスト ボックス 256"/>
        <xdr:cNvSpPr txBox="1"/>
      </xdr:nvSpPr>
      <xdr:spPr>
        <a:xfrm>
          <a:off x="3530111" y="169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20594</xdr:rowOff>
    </xdr:from>
    <xdr:to>
      <xdr:col>15</xdr:col>
      <xdr:colOff>101600</xdr:colOff>
      <xdr:row>98</xdr:row>
      <xdr:rowOff>122194</xdr:rowOff>
    </xdr:to>
    <xdr:sp macro="" textlink="">
      <xdr:nvSpPr>
        <xdr:cNvPr id="258" name="楕円 257"/>
        <xdr:cNvSpPr/>
      </xdr:nvSpPr>
      <xdr:spPr>
        <a:xfrm>
          <a:off x="2857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113321</xdr:rowOff>
    </xdr:from>
    <xdr:ext cx="534377" cy="259045"/>
    <xdr:sp macro="" textlink="">
      <xdr:nvSpPr>
        <xdr:cNvPr id="259" name="テキスト ボックス 258"/>
        <xdr:cNvSpPr txBox="1"/>
      </xdr:nvSpPr>
      <xdr:spPr>
        <a:xfrm>
          <a:off x="2641111" y="169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15588</xdr:rowOff>
    </xdr:from>
    <xdr:to>
      <xdr:col>10</xdr:col>
      <xdr:colOff>165100</xdr:colOff>
      <xdr:row>98</xdr:row>
      <xdr:rowOff>117188</xdr:rowOff>
    </xdr:to>
    <xdr:sp macro="" textlink="">
      <xdr:nvSpPr>
        <xdr:cNvPr id="260" name="楕円 259"/>
        <xdr:cNvSpPr/>
      </xdr:nvSpPr>
      <xdr:spPr>
        <a:xfrm>
          <a:off x="1968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108315</xdr:rowOff>
    </xdr:from>
    <xdr:ext cx="534377" cy="259045"/>
    <xdr:sp macro="" textlink="">
      <xdr:nvSpPr>
        <xdr:cNvPr id="261" name="テキスト ボックス 260"/>
        <xdr:cNvSpPr txBox="1"/>
      </xdr:nvSpPr>
      <xdr:spPr>
        <a:xfrm>
          <a:off x="1752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49261</xdr:rowOff>
    </xdr:from>
    <xdr:to>
      <xdr:col>6</xdr:col>
      <xdr:colOff>38100</xdr:colOff>
      <xdr:row>98</xdr:row>
      <xdr:rowOff>150861</xdr:rowOff>
    </xdr:to>
    <xdr:sp macro="" textlink="">
      <xdr:nvSpPr>
        <xdr:cNvPr id="262" name="楕円 261"/>
        <xdr:cNvSpPr/>
      </xdr:nvSpPr>
      <xdr:spPr>
        <a:xfrm>
          <a:off x="1079500" y="16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141988</xdr:rowOff>
    </xdr:from>
    <xdr:ext cx="534377" cy="259045"/>
    <xdr:sp macro="" textlink="">
      <xdr:nvSpPr>
        <xdr:cNvPr id="263" name="テキスト ボックス 262"/>
        <xdr:cNvSpPr txBox="1"/>
      </xdr:nvSpPr>
      <xdr:spPr>
        <a:xfrm>
          <a:off x="863111" y="169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134747</xdr:rowOff>
    </xdr:from>
    <xdr:to>
      <xdr:col>55</xdr:col>
      <xdr:colOff>0</xdr:colOff>
      <xdr:row>36</xdr:row>
      <xdr:rowOff>150114</xdr:rowOff>
    </xdr:to>
    <xdr:cxnSp macro="">
      <xdr:nvCxnSpPr>
        <xdr:cNvPr id="292" name="直線コネクタ 291"/>
        <xdr:cNvCxnSpPr/>
      </xdr:nvCxnSpPr>
      <xdr:spPr>
        <a:xfrm flipV="1">
          <a:off x="9639300" y="6306947"/>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130700</xdr:rowOff>
    </xdr:from>
    <xdr:ext cx="469744" cy="259045"/>
    <xdr:sp macro="" textlink="">
      <xdr:nvSpPr>
        <xdr:cNvPr id="293" name="労働費平均値テキスト"/>
        <xdr:cNvSpPr txBox="1"/>
      </xdr:nvSpPr>
      <xdr:spPr>
        <a:xfrm>
          <a:off x="10528300" y="6474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150114</xdr:rowOff>
    </xdr:from>
    <xdr:to>
      <xdr:col>50</xdr:col>
      <xdr:colOff>114300</xdr:colOff>
      <xdr:row>37</xdr:row>
      <xdr:rowOff>91567</xdr:rowOff>
    </xdr:to>
    <xdr:cxnSp macro="">
      <xdr:nvCxnSpPr>
        <xdr:cNvPr id="295" name="直線コネクタ 294"/>
        <xdr:cNvCxnSpPr/>
      </xdr:nvCxnSpPr>
      <xdr:spPr>
        <a:xfrm flipV="1">
          <a:off x="8750300" y="6322314"/>
          <a:ext cx="8890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42672</xdr:rowOff>
    </xdr:from>
    <xdr:to>
      <xdr:col>45</xdr:col>
      <xdr:colOff>177800</xdr:colOff>
      <xdr:row>37</xdr:row>
      <xdr:rowOff>91567</xdr:rowOff>
    </xdr:to>
    <xdr:cxnSp macro="">
      <xdr:nvCxnSpPr>
        <xdr:cNvPr id="298" name="直線コネクタ 297"/>
        <xdr:cNvCxnSpPr/>
      </xdr:nvCxnSpPr>
      <xdr:spPr>
        <a:xfrm>
          <a:off x="7861300" y="6386322"/>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42672</xdr:rowOff>
    </xdr:from>
    <xdr:to>
      <xdr:col>41</xdr:col>
      <xdr:colOff>50800</xdr:colOff>
      <xdr:row>37</xdr:row>
      <xdr:rowOff>49911</xdr:rowOff>
    </xdr:to>
    <xdr:cxnSp macro="">
      <xdr:nvCxnSpPr>
        <xdr:cNvPr id="301" name="直線コネクタ 300"/>
        <xdr:cNvCxnSpPr/>
      </xdr:nvCxnSpPr>
      <xdr:spPr>
        <a:xfrm flipV="1">
          <a:off x="6972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83947</xdr:rowOff>
    </xdr:from>
    <xdr:to>
      <xdr:col>55</xdr:col>
      <xdr:colOff>50800</xdr:colOff>
      <xdr:row>37</xdr:row>
      <xdr:rowOff>14097</xdr:rowOff>
    </xdr:to>
    <xdr:sp macro="" textlink="">
      <xdr:nvSpPr>
        <xdr:cNvPr id="311" name="楕円 310"/>
        <xdr:cNvSpPr/>
      </xdr:nvSpPr>
      <xdr:spPr>
        <a:xfrm>
          <a:off x="10426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106824</xdr:rowOff>
    </xdr:from>
    <xdr:ext cx="469744" cy="259045"/>
    <xdr:sp macro="" textlink="">
      <xdr:nvSpPr>
        <xdr:cNvPr id="312" name="労働費該当値テキスト"/>
        <xdr:cNvSpPr txBox="1"/>
      </xdr:nvSpPr>
      <xdr:spPr>
        <a:xfrm>
          <a:off x="10528300" y="610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99314</xdr:rowOff>
    </xdr:from>
    <xdr:to>
      <xdr:col>50</xdr:col>
      <xdr:colOff>165100</xdr:colOff>
      <xdr:row>37</xdr:row>
      <xdr:rowOff>29464</xdr:rowOff>
    </xdr:to>
    <xdr:sp macro="" textlink="">
      <xdr:nvSpPr>
        <xdr:cNvPr id="313" name="楕円 312"/>
        <xdr:cNvSpPr/>
      </xdr:nvSpPr>
      <xdr:spPr>
        <a:xfrm>
          <a:off x="9588500" y="62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45991</xdr:rowOff>
    </xdr:from>
    <xdr:ext cx="469744" cy="259045"/>
    <xdr:sp macro="" textlink="">
      <xdr:nvSpPr>
        <xdr:cNvPr id="314" name="テキスト ボックス 313"/>
        <xdr:cNvSpPr txBox="1"/>
      </xdr:nvSpPr>
      <xdr:spPr>
        <a:xfrm>
          <a:off x="9404428" y="60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40767</xdr:rowOff>
    </xdr:from>
    <xdr:to>
      <xdr:col>46</xdr:col>
      <xdr:colOff>38100</xdr:colOff>
      <xdr:row>37</xdr:row>
      <xdr:rowOff>142367</xdr:rowOff>
    </xdr:to>
    <xdr:sp macro="" textlink="">
      <xdr:nvSpPr>
        <xdr:cNvPr id="315" name="楕円 314"/>
        <xdr:cNvSpPr/>
      </xdr:nvSpPr>
      <xdr:spPr>
        <a:xfrm>
          <a:off x="8699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158894</xdr:rowOff>
    </xdr:from>
    <xdr:ext cx="469744" cy="259045"/>
    <xdr:sp macro="" textlink="">
      <xdr:nvSpPr>
        <xdr:cNvPr id="316" name="テキスト ボックス 315"/>
        <xdr:cNvSpPr txBox="1"/>
      </xdr:nvSpPr>
      <xdr:spPr>
        <a:xfrm>
          <a:off x="8515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163322</xdr:rowOff>
    </xdr:from>
    <xdr:to>
      <xdr:col>41</xdr:col>
      <xdr:colOff>101600</xdr:colOff>
      <xdr:row>37</xdr:row>
      <xdr:rowOff>93472</xdr:rowOff>
    </xdr:to>
    <xdr:sp macro="" textlink="">
      <xdr:nvSpPr>
        <xdr:cNvPr id="317" name="楕円 316"/>
        <xdr:cNvSpPr/>
      </xdr:nvSpPr>
      <xdr:spPr>
        <a:xfrm>
          <a:off x="7810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109999</xdr:rowOff>
    </xdr:from>
    <xdr:ext cx="469744" cy="259045"/>
    <xdr:sp macro="" textlink="">
      <xdr:nvSpPr>
        <xdr:cNvPr id="318" name="テキスト ボックス 317"/>
        <xdr:cNvSpPr txBox="1"/>
      </xdr:nvSpPr>
      <xdr:spPr>
        <a:xfrm>
          <a:off x="7626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170561</xdr:rowOff>
    </xdr:from>
    <xdr:to>
      <xdr:col>36</xdr:col>
      <xdr:colOff>165100</xdr:colOff>
      <xdr:row>37</xdr:row>
      <xdr:rowOff>100711</xdr:rowOff>
    </xdr:to>
    <xdr:sp macro="" textlink="">
      <xdr:nvSpPr>
        <xdr:cNvPr id="319" name="楕円 318"/>
        <xdr:cNvSpPr/>
      </xdr:nvSpPr>
      <xdr:spPr>
        <a:xfrm>
          <a:off x="6921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117238</xdr:rowOff>
    </xdr:from>
    <xdr:ext cx="469744" cy="259045"/>
    <xdr:sp macro="" textlink="">
      <xdr:nvSpPr>
        <xdr:cNvPr id="320" name="テキスト ボックス 319"/>
        <xdr:cNvSpPr txBox="1"/>
      </xdr:nvSpPr>
      <xdr:spPr>
        <a:xfrm>
          <a:off x="6737428"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11096</xdr:rowOff>
    </xdr:from>
    <xdr:to>
      <xdr:col>55</xdr:col>
      <xdr:colOff>0</xdr:colOff>
      <xdr:row>59</xdr:row>
      <xdr:rowOff>19293</xdr:rowOff>
    </xdr:to>
    <xdr:cxnSp macro="">
      <xdr:nvCxnSpPr>
        <xdr:cNvPr id="351" name="直線コネクタ 350"/>
        <xdr:cNvCxnSpPr/>
      </xdr:nvCxnSpPr>
      <xdr:spPr>
        <a:xfrm flipV="1">
          <a:off x="9639300" y="10126646"/>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19293</xdr:rowOff>
    </xdr:from>
    <xdr:to>
      <xdr:col>50</xdr:col>
      <xdr:colOff>114300</xdr:colOff>
      <xdr:row>59</xdr:row>
      <xdr:rowOff>27784</xdr:rowOff>
    </xdr:to>
    <xdr:cxnSp macro="">
      <xdr:nvCxnSpPr>
        <xdr:cNvPr id="354" name="直線コネクタ 353"/>
        <xdr:cNvCxnSpPr/>
      </xdr:nvCxnSpPr>
      <xdr:spPr>
        <a:xfrm flipV="1">
          <a:off x="8750300" y="101348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27784</xdr:rowOff>
    </xdr:from>
    <xdr:to>
      <xdr:col>45</xdr:col>
      <xdr:colOff>177800</xdr:colOff>
      <xdr:row>59</xdr:row>
      <xdr:rowOff>28046</xdr:rowOff>
    </xdr:to>
    <xdr:cxnSp macro="">
      <xdr:nvCxnSpPr>
        <xdr:cNvPr id="357" name="直線コネクタ 356"/>
        <xdr:cNvCxnSpPr/>
      </xdr:nvCxnSpPr>
      <xdr:spPr>
        <a:xfrm flipV="1">
          <a:off x="7861300" y="1014333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27980</xdr:rowOff>
    </xdr:from>
    <xdr:to>
      <xdr:col>41</xdr:col>
      <xdr:colOff>50800</xdr:colOff>
      <xdr:row>59</xdr:row>
      <xdr:rowOff>28046</xdr:rowOff>
    </xdr:to>
    <xdr:cxnSp macro="">
      <xdr:nvCxnSpPr>
        <xdr:cNvPr id="360" name="直線コネクタ 359"/>
        <xdr:cNvCxnSpPr/>
      </xdr:nvCxnSpPr>
      <xdr:spPr>
        <a:xfrm>
          <a:off x="6972300" y="101435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4" name="テキスト ボックス 363"/>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131746</xdr:rowOff>
    </xdr:from>
    <xdr:to>
      <xdr:col>55</xdr:col>
      <xdr:colOff>50800</xdr:colOff>
      <xdr:row>59</xdr:row>
      <xdr:rowOff>61896</xdr:rowOff>
    </xdr:to>
    <xdr:sp macro="" textlink="">
      <xdr:nvSpPr>
        <xdr:cNvPr id="370" name="楕円 369"/>
        <xdr:cNvSpPr/>
      </xdr:nvSpPr>
      <xdr:spPr>
        <a:xfrm>
          <a:off x="10426700" y="100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46673</xdr:rowOff>
    </xdr:from>
    <xdr:ext cx="469744" cy="259045"/>
    <xdr:sp macro="" textlink="">
      <xdr:nvSpPr>
        <xdr:cNvPr id="371" name="農林水産業費該当値テキスト"/>
        <xdr:cNvSpPr txBox="1"/>
      </xdr:nvSpPr>
      <xdr:spPr>
        <a:xfrm>
          <a:off x="10528300" y="99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139943</xdr:rowOff>
    </xdr:from>
    <xdr:to>
      <xdr:col>50</xdr:col>
      <xdr:colOff>165100</xdr:colOff>
      <xdr:row>59</xdr:row>
      <xdr:rowOff>70093</xdr:rowOff>
    </xdr:to>
    <xdr:sp macro="" textlink="">
      <xdr:nvSpPr>
        <xdr:cNvPr id="372" name="楕円 371"/>
        <xdr:cNvSpPr/>
      </xdr:nvSpPr>
      <xdr:spPr>
        <a:xfrm>
          <a:off x="9588500" y="100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61220</xdr:rowOff>
    </xdr:from>
    <xdr:ext cx="469744" cy="259045"/>
    <xdr:sp macro="" textlink="">
      <xdr:nvSpPr>
        <xdr:cNvPr id="373" name="テキスト ボックス 372"/>
        <xdr:cNvSpPr txBox="1"/>
      </xdr:nvSpPr>
      <xdr:spPr>
        <a:xfrm>
          <a:off x="9404428" y="101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148434</xdr:rowOff>
    </xdr:from>
    <xdr:to>
      <xdr:col>46</xdr:col>
      <xdr:colOff>38100</xdr:colOff>
      <xdr:row>59</xdr:row>
      <xdr:rowOff>78584</xdr:rowOff>
    </xdr:to>
    <xdr:sp macro="" textlink="">
      <xdr:nvSpPr>
        <xdr:cNvPr id="374" name="楕円 373"/>
        <xdr:cNvSpPr/>
      </xdr:nvSpPr>
      <xdr:spPr>
        <a:xfrm>
          <a:off x="8699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69711</xdr:rowOff>
    </xdr:from>
    <xdr:ext cx="469744" cy="259045"/>
    <xdr:sp macro="" textlink="">
      <xdr:nvSpPr>
        <xdr:cNvPr id="375" name="テキスト ボックス 374"/>
        <xdr:cNvSpPr txBox="1"/>
      </xdr:nvSpPr>
      <xdr:spPr>
        <a:xfrm>
          <a:off x="8515428"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148696</xdr:rowOff>
    </xdr:from>
    <xdr:to>
      <xdr:col>41</xdr:col>
      <xdr:colOff>101600</xdr:colOff>
      <xdr:row>59</xdr:row>
      <xdr:rowOff>78846</xdr:rowOff>
    </xdr:to>
    <xdr:sp macro="" textlink="">
      <xdr:nvSpPr>
        <xdr:cNvPr id="376" name="楕円 375"/>
        <xdr:cNvSpPr/>
      </xdr:nvSpPr>
      <xdr:spPr>
        <a:xfrm>
          <a:off x="7810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69973</xdr:rowOff>
    </xdr:from>
    <xdr:ext cx="469744" cy="259045"/>
    <xdr:sp macro="" textlink="">
      <xdr:nvSpPr>
        <xdr:cNvPr id="377" name="テキスト ボックス 376"/>
        <xdr:cNvSpPr txBox="1"/>
      </xdr:nvSpPr>
      <xdr:spPr>
        <a:xfrm>
          <a:off x="7626428" y="101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148630</xdr:rowOff>
    </xdr:from>
    <xdr:to>
      <xdr:col>36</xdr:col>
      <xdr:colOff>165100</xdr:colOff>
      <xdr:row>59</xdr:row>
      <xdr:rowOff>78780</xdr:rowOff>
    </xdr:to>
    <xdr:sp macro="" textlink="">
      <xdr:nvSpPr>
        <xdr:cNvPr id="378" name="楕円 377"/>
        <xdr:cNvSpPr/>
      </xdr:nvSpPr>
      <xdr:spPr>
        <a:xfrm>
          <a:off x="6921500" y="100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69907</xdr:rowOff>
    </xdr:from>
    <xdr:ext cx="469744" cy="259045"/>
    <xdr:sp macro="" textlink="">
      <xdr:nvSpPr>
        <xdr:cNvPr id="379" name="テキスト ボックス 378"/>
        <xdr:cNvSpPr txBox="1"/>
      </xdr:nvSpPr>
      <xdr:spPr>
        <a:xfrm>
          <a:off x="6737428" y="101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75235</xdr:rowOff>
    </xdr:from>
    <xdr:to>
      <xdr:col>55</xdr:col>
      <xdr:colOff>0</xdr:colOff>
      <xdr:row>74</xdr:row>
      <xdr:rowOff>165029</xdr:rowOff>
    </xdr:to>
    <xdr:cxnSp macro="">
      <xdr:nvCxnSpPr>
        <xdr:cNvPr id="406" name="直線コネクタ 405"/>
        <xdr:cNvCxnSpPr/>
      </xdr:nvCxnSpPr>
      <xdr:spPr>
        <a:xfrm flipV="1">
          <a:off x="9639300" y="12591085"/>
          <a:ext cx="838200" cy="2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133893</xdr:rowOff>
    </xdr:from>
    <xdr:to>
      <xdr:col>50</xdr:col>
      <xdr:colOff>114300</xdr:colOff>
      <xdr:row>74</xdr:row>
      <xdr:rowOff>165029</xdr:rowOff>
    </xdr:to>
    <xdr:cxnSp macro="">
      <xdr:nvCxnSpPr>
        <xdr:cNvPr id="409" name="直線コネクタ 408"/>
        <xdr:cNvCxnSpPr/>
      </xdr:nvCxnSpPr>
      <xdr:spPr>
        <a:xfrm>
          <a:off x="8750300" y="12821193"/>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133893</xdr:rowOff>
    </xdr:from>
    <xdr:to>
      <xdr:col>45</xdr:col>
      <xdr:colOff>177800</xdr:colOff>
      <xdr:row>76</xdr:row>
      <xdr:rowOff>13146</xdr:rowOff>
    </xdr:to>
    <xdr:cxnSp macro="">
      <xdr:nvCxnSpPr>
        <xdr:cNvPr id="412" name="直線コネクタ 411"/>
        <xdr:cNvCxnSpPr/>
      </xdr:nvCxnSpPr>
      <xdr:spPr>
        <a:xfrm flipV="1">
          <a:off x="7861300" y="12821193"/>
          <a:ext cx="8890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162561</xdr:rowOff>
    </xdr:from>
    <xdr:to>
      <xdr:col>41</xdr:col>
      <xdr:colOff>50800</xdr:colOff>
      <xdr:row>76</xdr:row>
      <xdr:rowOff>13146</xdr:rowOff>
    </xdr:to>
    <xdr:cxnSp macro="">
      <xdr:nvCxnSpPr>
        <xdr:cNvPr id="415" name="直線コネクタ 414"/>
        <xdr:cNvCxnSpPr/>
      </xdr:nvCxnSpPr>
      <xdr:spPr>
        <a:xfrm>
          <a:off x="6972300" y="13021311"/>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24435</xdr:rowOff>
    </xdr:from>
    <xdr:to>
      <xdr:col>55</xdr:col>
      <xdr:colOff>50800</xdr:colOff>
      <xdr:row>73</xdr:row>
      <xdr:rowOff>126035</xdr:rowOff>
    </xdr:to>
    <xdr:sp macro="" textlink="">
      <xdr:nvSpPr>
        <xdr:cNvPr id="425" name="楕円 424"/>
        <xdr:cNvSpPr/>
      </xdr:nvSpPr>
      <xdr:spPr>
        <a:xfrm>
          <a:off x="10426700" y="125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47312</xdr:rowOff>
    </xdr:from>
    <xdr:ext cx="534377" cy="259045"/>
    <xdr:sp macro="" textlink="">
      <xdr:nvSpPr>
        <xdr:cNvPr id="426" name="商工費該当値テキスト"/>
        <xdr:cNvSpPr txBox="1"/>
      </xdr:nvSpPr>
      <xdr:spPr>
        <a:xfrm>
          <a:off x="10528300" y="12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114229</xdr:rowOff>
    </xdr:from>
    <xdr:to>
      <xdr:col>50</xdr:col>
      <xdr:colOff>165100</xdr:colOff>
      <xdr:row>75</xdr:row>
      <xdr:rowOff>44379</xdr:rowOff>
    </xdr:to>
    <xdr:sp macro="" textlink="">
      <xdr:nvSpPr>
        <xdr:cNvPr id="427" name="楕円 426"/>
        <xdr:cNvSpPr/>
      </xdr:nvSpPr>
      <xdr:spPr>
        <a:xfrm>
          <a:off x="9588500" y="12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60906</xdr:rowOff>
    </xdr:from>
    <xdr:ext cx="534377" cy="259045"/>
    <xdr:sp macro="" textlink="">
      <xdr:nvSpPr>
        <xdr:cNvPr id="428" name="テキスト ボックス 427"/>
        <xdr:cNvSpPr txBox="1"/>
      </xdr:nvSpPr>
      <xdr:spPr>
        <a:xfrm>
          <a:off x="9372111" y="125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83093</xdr:rowOff>
    </xdr:from>
    <xdr:to>
      <xdr:col>46</xdr:col>
      <xdr:colOff>38100</xdr:colOff>
      <xdr:row>75</xdr:row>
      <xdr:rowOff>13243</xdr:rowOff>
    </xdr:to>
    <xdr:sp macro="" textlink="">
      <xdr:nvSpPr>
        <xdr:cNvPr id="429" name="楕円 428"/>
        <xdr:cNvSpPr/>
      </xdr:nvSpPr>
      <xdr:spPr>
        <a:xfrm>
          <a:off x="8699500" y="12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29770</xdr:rowOff>
    </xdr:from>
    <xdr:ext cx="534377" cy="259045"/>
    <xdr:sp macro="" textlink="">
      <xdr:nvSpPr>
        <xdr:cNvPr id="430" name="テキスト ボックス 429"/>
        <xdr:cNvSpPr txBox="1"/>
      </xdr:nvSpPr>
      <xdr:spPr>
        <a:xfrm>
          <a:off x="8483111" y="12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133797</xdr:rowOff>
    </xdr:from>
    <xdr:to>
      <xdr:col>41</xdr:col>
      <xdr:colOff>101600</xdr:colOff>
      <xdr:row>76</xdr:row>
      <xdr:rowOff>63946</xdr:rowOff>
    </xdr:to>
    <xdr:sp macro="" textlink="">
      <xdr:nvSpPr>
        <xdr:cNvPr id="431" name="楕円 430"/>
        <xdr:cNvSpPr/>
      </xdr:nvSpPr>
      <xdr:spPr>
        <a:xfrm>
          <a:off x="7810500" y="12992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55073</xdr:rowOff>
    </xdr:from>
    <xdr:ext cx="534377" cy="259045"/>
    <xdr:sp macro="" textlink="">
      <xdr:nvSpPr>
        <xdr:cNvPr id="432" name="テキスト ボックス 431"/>
        <xdr:cNvSpPr txBox="1"/>
      </xdr:nvSpPr>
      <xdr:spPr>
        <a:xfrm>
          <a:off x="7594111" y="130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111760</xdr:rowOff>
    </xdr:from>
    <xdr:to>
      <xdr:col>36</xdr:col>
      <xdr:colOff>165100</xdr:colOff>
      <xdr:row>76</xdr:row>
      <xdr:rowOff>41911</xdr:rowOff>
    </xdr:to>
    <xdr:sp macro="" textlink="">
      <xdr:nvSpPr>
        <xdr:cNvPr id="433" name="楕円 432"/>
        <xdr:cNvSpPr/>
      </xdr:nvSpPr>
      <xdr:spPr>
        <a:xfrm>
          <a:off x="6921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58437</xdr:rowOff>
    </xdr:from>
    <xdr:ext cx="534377" cy="259045"/>
    <xdr:sp macro="" textlink="">
      <xdr:nvSpPr>
        <xdr:cNvPr id="434" name="テキスト ボックス 433"/>
        <xdr:cNvSpPr txBox="1"/>
      </xdr:nvSpPr>
      <xdr:spPr>
        <a:xfrm>
          <a:off x="6705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62128</xdr:rowOff>
    </xdr:from>
    <xdr:to>
      <xdr:col>55</xdr:col>
      <xdr:colOff>0</xdr:colOff>
      <xdr:row>97</xdr:row>
      <xdr:rowOff>102572</xdr:rowOff>
    </xdr:to>
    <xdr:cxnSp macro="">
      <xdr:nvCxnSpPr>
        <xdr:cNvPr id="464" name="直線コネクタ 463"/>
        <xdr:cNvCxnSpPr/>
      </xdr:nvCxnSpPr>
      <xdr:spPr>
        <a:xfrm>
          <a:off x="9639300" y="16521328"/>
          <a:ext cx="838200" cy="2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62128</xdr:rowOff>
    </xdr:from>
    <xdr:to>
      <xdr:col>50</xdr:col>
      <xdr:colOff>114300</xdr:colOff>
      <xdr:row>96</xdr:row>
      <xdr:rowOff>110801</xdr:rowOff>
    </xdr:to>
    <xdr:cxnSp macro="">
      <xdr:nvCxnSpPr>
        <xdr:cNvPr id="467" name="直線コネクタ 466"/>
        <xdr:cNvCxnSpPr/>
      </xdr:nvCxnSpPr>
      <xdr:spPr>
        <a:xfrm flipV="1">
          <a:off x="8750300" y="16521328"/>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110801</xdr:rowOff>
    </xdr:from>
    <xdr:to>
      <xdr:col>45</xdr:col>
      <xdr:colOff>177800</xdr:colOff>
      <xdr:row>96</xdr:row>
      <xdr:rowOff>151606</xdr:rowOff>
    </xdr:to>
    <xdr:cxnSp macro="">
      <xdr:nvCxnSpPr>
        <xdr:cNvPr id="470" name="直線コネクタ 469"/>
        <xdr:cNvCxnSpPr/>
      </xdr:nvCxnSpPr>
      <xdr:spPr>
        <a:xfrm flipV="1">
          <a:off x="7861300" y="1657000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151606</xdr:rowOff>
    </xdr:from>
    <xdr:to>
      <xdr:col>41</xdr:col>
      <xdr:colOff>50800</xdr:colOff>
      <xdr:row>97</xdr:row>
      <xdr:rowOff>143853</xdr:rowOff>
    </xdr:to>
    <xdr:cxnSp macro="">
      <xdr:nvCxnSpPr>
        <xdr:cNvPr id="473" name="直線コネクタ 472"/>
        <xdr:cNvCxnSpPr/>
      </xdr:nvCxnSpPr>
      <xdr:spPr>
        <a:xfrm flipV="1">
          <a:off x="6972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51772</xdr:rowOff>
    </xdr:from>
    <xdr:to>
      <xdr:col>55</xdr:col>
      <xdr:colOff>50800</xdr:colOff>
      <xdr:row>97</xdr:row>
      <xdr:rowOff>153372</xdr:rowOff>
    </xdr:to>
    <xdr:sp macro="" textlink="">
      <xdr:nvSpPr>
        <xdr:cNvPr id="483" name="楕円 482"/>
        <xdr:cNvSpPr/>
      </xdr:nvSpPr>
      <xdr:spPr>
        <a:xfrm>
          <a:off x="10426700" y="16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30199</xdr:rowOff>
    </xdr:from>
    <xdr:ext cx="534377" cy="259045"/>
    <xdr:sp macro="" textlink="">
      <xdr:nvSpPr>
        <xdr:cNvPr id="484" name="土木費該当値テキスト"/>
        <xdr:cNvSpPr txBox="1"/>
      </xdr:nvSpPr>
      <xdr:spPr>
        <a:xfrm>
          <a:off x="10528300" y="166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11328</xdr:rowOff>
    </xdr:from>
    <xdr:to>
      <xdr:col>50</xdr:col>
      <xdr:colOff>165100</xdr:colOff>
      <xdr:row>96</xdr:row>
      <xdr:rowOff>112928</xdr:rowOff>
    </xdr:to>
    <xdr:sp macro="" textlink="">
      <xdr:nvSpPr>
        <xdr:cNvPr id="485" name="楕円 484"/>
        <xdr:cNvSpPr/>
      </xdr:nvSpPr>
      <xdr:spPr>
        <a:xfrm>
          <a:off x="95885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104055</xdr:rowOff>
    </xdr:from>
    <xdr:ext cx="534377" cy="259045"/>
    <xdr:sp macro="" textlink="">
      <xdr:nvSpPr>
        <xdr:cNvPr id="486" name="テキスト ボックス 485"/>
        <xdr:cNvSpPr txBox="1"/>
      </xdr:nvSpPr>
      <xdr:spPr>
        <a:xfrm>
          <a:off x="9372111" y="165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60001</xdr:rowOff>
    </xdr:from>
    <xdr:to>
      <xdr:col>46</xdr:col>
      <xdr:colOff>38100</xdr:colOff>
      <xdr:row>96</xdr:row>
      <xdr:rowOff>161601</xdr:rowOff>
    </xdr:to>
    <xdr:sp macro="" textlink="">
      <xdr:nvSpPr>
        <xdr:cNvPr id="487" name="楕円 486"/>
        <xdr:cNvSpPr/>
      </xdr:nvSpPr>
      <xdr:spPr>
        <a:xfrm>
          <a:off x="86995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152728</xdr:rowOff>
    </xdr:from>
    <xdr:ext cx="534377" cy="259045"/>
    <xdr:sp macro="" textlink="">
      <xdr:nvSpPr>
        <xdr:cNvPr id="488" name="テキスト ボックス 487"/>
        <xdr:cNvSpPr txBox="1"/>
      </xdr:nvSpPr>
      <xdr:spPr>
        <a:xfrm>
          <a:off x="8483111" y="166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100806</xdr:rowOff>
    </xdr:from>
    <xdr:to>
      <xdr:col>41</xdr:col>
      <xdr:colOff>101600</xdr:colOff>
      <xdr:row>97</xdr:row>
      <xdr:rowOff>30956</xdr:rowOff>
    </xdr:to>
    <xdr:sp macro="" textlink="">
      <xdr:nvSpPr>
        <xdr:cNvPr id="489" name="楕円 488"/>
        <xdr:cNvSpPr/>
      </xdr:nvSpPr>
      <xdr:spPr>
        <a:xfrm>
          <a:off x="7810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22083</xdr:rowOff>
    </xdr:from>
    <xdr:ext cx="534377" cy="259045"/>
    <xdr:sp macro="" textlink="">
      <xdr:nvSpPr>
        <xdr:cNvPr id="490" name="テキスト ボックス 489"/>
        <xdr:cNvSpPr txBox="1"/>
      </xdr:nvSpPr>
      <xdr:spPr>
        <a:xfrm>
          <a:off x="7594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93053</xdr:rowOff>
    </xdr:from>
    <xdr:to>
      <xdr:col>36</xdr:col>
      <xdr:colOff>165100</xdr:colOff>
      <xdr:row>98</xdr:row>
      <xdr:rowOff>23203</xdr:rowOff>
    </xdr:to>
    <xdr:sp macro="" textlink="">
      <xdr:nvSpPr>
        <xdr:cNvPr id="491" name="楕円 490"/>
        <xdr:cNvSpPr/>
      </xdr:nvSpPr>
      <xdr:spPr>
        <a:xfrm>
          <a:off x="6921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14330</xdr:rowOff>
    </xdr:from>
    <xdr:ext cx="534377" cy="259045"/>
    <xdr:sp macro="" textlink="">
      <xdr:nvSpPr>
        <xdr:cNvPr id="492" name="テキスト ボックス 491"/>
        <xdr:cNvSpPr txBox="1"/>
      </xdr:nvSpPr>
      <xdr:spPr>
        <a:xfrm>
          <a:off x="6705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99832</xdr:rowOff>
    </xdr:from>
    <xdr:to>
      <xdr:col>85</xdr:col>
      <xdr:colOff>127000</xdr:colOff>
      <xdr:row>36</xdr:row>
      <xdr:rowOff>137825</xdr:rowOff>
    </xdr:to>
    <xdr:cxnSp macro="">
      <xdr:nvCxnSpPr>
        <xdr:cNvPr id="519" name="直線コネクタ 518"/>
        <xdr:cNvCxnSpPr/>
      </xdr:nvCxnSpPr>
      <xdr:spPr>
        <a:xfrm flipV="1">
          <a:off x="15481300" y="6272032"/>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26131</xdr:rowOff>
    </xdr:from>
    <xdr:to>
      <xdr:col>81</xdr:col>
      <xdr:colOff>50800</xdr:colOff>
      <xdr:row>36</xdr:row>
      <xdr:rowOff>137825</xdr:rowOff>
    </xdr:to>
    <xdr:cxnSp macro="">
      <xdr:nvCxnSpPr>
        <xdr:cNvPr id="522" name="直線コネクタ 521"/>
        <xdr:cNvCxnSpPr/>
      </xdr:nvCxnSpPr>
      <xdr:spPr>
        <a:xfrm>
          <a:off x="14592300" y="6198331"/>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60787</xdr:rowOff>
    </xdr:from>
    <xdr:to>
      <xdr:col>76</xdr:col>
      <xdr:colOff>114300</xdr:colOff>
      <xdr:row>36</xdr:row>
      <xdr:rowOff>26131</xdr:rowOff>
    </xdr:to>
    <xdr:cxnSp macro="">
      <xdr:nvCxnSpPr>
        <xdr:cNvPr id="525" name="直線コネクタ 524"/>
        <xdr:cNvCxnSpPr/>
      </xdr:nvCxnSpPr>
      <xdr:spPr>
        <a:xfrm>
          <a:off x="13703300" y="6061537"/>
          <a:ext cx="889000" cy="1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60787</xdr:rowOff>
    </xdr:from>
    <xdr:to>
      <xdr:col>71</xdr:col>
      <xdr:colOff>177800</xdr:colOff>
      <xdr:row>35</xdr:row>
      <xdr:rowOff>94620</xdr:rowOff>
    </xdr:to>
    <xdr:cxnSp macro="">
      <xdr:nvCxnSpPr>
        <xdr:cNvPr id="528" name="直線コネクタ 527"/>
        <xdr:cNvCxnSpPr/>
      </xdr:nvCxnSpPr>
      <xdr:spPr>
        <a:xfrm flipV="1">
          <a:off x="12814300" y="606153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49032</xdr:rowOff>
    </xdr:from>
    <xdr:to>
      <xdr:col>85</xdr:col>
      <xdr:colOff>177800</xdr:colOff>
      <xdr:row>36</xdr:row>
      <xdr:rowOff>150632</xdr:rowOff>
    </xdr:to>
    <xdr:sp macro="" textlink="">
      <xdr:nvSpPr>
        <xdr:cNvPr id="538" name="楕円 537"/>
        <xdr:cNvSpPr/>
      </xdr:nvSpPr>
      <xdr:spPr>
        <a:xfrm>
          <a:off x="16268700" y="62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135409</xdr:rowOff>
    </xdr:from>
    <xdr:ext cx="469744" cy="259045"/>
    <xdr:sp macro="" textlink="">
      <xdr:nvSpPr>
        <xdr:cNvPr id="539" name="消防費該当値テキスト"/>
        <xdr:cNvSpPr txBox="1"/>
      </xdr:nvSpPr>
      <xdr:spPr>
        <a:xfrm>
          <a:off x="16370300" y="613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87025</xdr:rowOff>
    </xdr:from>
    <xdr:to>
      <xdr:col>81</xdr:col>
      <xdr:colOff>101600</xdr:colOff>
      <xdr:row>37</xdr:row>
      <xdr:rowOff>17175</xdr:rowOff>
    </xdr:to>
    <xdr:sp macro="" textlink="">
      <xdr:nvSpPr>
        <xdr:cNvPr id="540" name="楕円 539"/>
        <xdr:cNvSpPr/>
      </xdr:nvSpPr>
      <xdr:spPr>
        <a:xfrm>
          <a:off x="15430500" y="62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8302</xdr:rowOff>
    </xdr:from>
    <xdr:ext cx="469744" cy="259045"/>
    <xdr:sp macro="" textlink="">
      <xdr:nvSpPr>
        <xdr:cNvPr id="541" name="テキスト ボックス 540"/>
        <xdr:cNvSpPr txBox="1"/>
      </xdr:nvSpPr>
      <xdr:spPr>
        <a:xfrm>
          <a:off x="15246428" y="63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146781</xdr:rowOff>
    </xdr:from>
    <xdr:to>
      <xdr:col>76</xdr:col>
      <xdr:colOff>165100</xdr:colOff>
      <xdr:row>36</xdr:row>
      <xdr:rowOff>76931</xdr:rowOff>
    </xdr:to>
    <xdr:sp macro="" textlink="">
      <xdr:nvSpPr>
        <xdr:cNvPr id="542" name="楕円 541"/>
        <xdr:cNvSpPr/>
      </xdr:nvSpPr>
      <xdr:spPr>
        <a:xfrm>
          <a:off x="14541500" y="6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68058</xdr:rowOff>
    </xdr:from>
    <xdr:ext cx="469744" cy="259045"/>
    <xdr:sp macro="" textlink="">
      <xdr:nvSpPr>
        <xdr:cNvPr id="543" name="テキスト ボックス 542"/>
        <xdr:cNvSpPr txBox="1"/>
      </xdr:nvSpPr>
      <xdr:spPr>
        <a:xfrm>
          <a:off x="14357428" y="624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9987</xdr:rowOff>
    </xdr:from>
    <xdr:to>
      <xdr:col>72</xdr:col>
      <xdr:colOff>38100</xdr:colOff>
      <xdr:row>35</xdr:row>
      <xdr:rowOff>111587</xdr:rowOff>
    </xdr:to>
    <xdr:sp macro="" textlink="">
      <xdr:nvSpPr>
        <xdr:cNvPr id="544" name="楕円 543"/>
        <xdr:cNvSpPr/>
      </xdr:nvSpPr>
      <xdr:spPr>
        <a:xfrm>
          <a:off x="13652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102714</xdr:rowOff>
    </xdr:from>
    <xdr:ext cx="534377" cy="259045"/>
    <xdr:sp macro="" textlink="">
      <xdr:nvSpPr>
        <xdr:cNvPr id="545" name="テキスト ボックス 544"/>
        <xdr:cNvSpPr txBox="1"/>
      </xdr:nvSpPr>
      <xdr:spPr>
        <a:xfrm>
          <a:off x="13436111" y="61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43820</xdr:rowOff>
    </xdr:from>
    <xdr:to>
      <xdr:col>67</xdr:col>
      <xdr:colOff>101600</xdr:colOff>
      <xdr:row>35</xdr:row>
      <xdr:rowOff>145420</xdr:rowOff>
    </xdr:to>
    <xdr:sp macro="" textlink="">
      <xdr:nvSpPr>
        <xdr:cNvPr id="546" name="楕円 545"/>
        <xdr:cNvSpPr/>
      </xdr:nvSpPr>
      <xdr:spPr>
        <a:xfrm>
          <a:off x="12763500" y="60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136547</xdr:rowOff>
    </xdr:from>
    <xdr:ext cx="534377" cy="259045"/>
    <xdr:sp macro="" textlink="">
      <xdr:nvSpPr>
        <xdr:cNvPr id="547" name="テキスト ボックス 546"/>
        <xdr:cNvSpPr txBox="1"/>
      </xdr:nvSpPr>
      <xdr:spPr>
        <a:xfrm>
          <a:off x="12547111" y="61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82283</xdr:rowOff>
    </xdr:from>
    <xdr:to>
      <xdr:col>85</xdr:col>
      <xdr:colOff>127000</xdr:colOff>
      <xdr:row>52</xdr:row>
      <xdr:rowOff>7455</xdr:rowOff>
    </xdr:to>
    <xdr:cxnSp macro="">
      <xdr:nvCxnSpPr>
        <xdr:cNvPr id="577" name="直線コネクタ 576"/>
        <xdr:cNvCxnSpPr/>
      </xdr:nvCxnSpPr>
      <xdr:spPr>
        <a:xfrm>
          <a:off x="15481300" y="8826233"/>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82283</xdr:rowOff>
    </xdr:from>
    <xdr:to>
      <xdr:col>81</xdr:col>
      <xdr:colOff>50800</xdr:colOff>
      <xdr:row>51</xdr:row>
      <xdr:rowOff>162065</xdr:rowOff>
    </xdr:to>
    <xdr:cxnSp macro="">
      <xdr:nvCxnSpPr>
        <xdr:cNvPr id="580" name="直線コネクタ 579"/>
        <xdr:cNvCxnSpPr/>
      </xdr:nvCxnSpPr>
      <xdr:spPr>
        <a:xfrm flipV="1">
          <a:off x="14592300" y="8826233"/>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82" name="テキスト ボックス 581"/>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162065</xdr:rowOff>
    </xdr:from>
    <xdr:to>
      <xdr:col>76</xdr:col>
      <xdr:colOff>114300</xdr:colOff>
      <xdr:row>55</xdr:row>
      <xdr:rowOff>22085</xdr:rowOff>
    </xdr:to>
    <xdr:cxnSp macro="">
      <xdr:nvCxnSpPr>
        <xdr:cNvPr id="583" name="直線コネクタ 582"/>
        <xdr:cNvCxnSpPr/>
      </xdr:nvCxnSpPr>
      <xdr:spPr>
        <a:xfrm flipV="1">
          <a:off x="13703300" y="8906015"/>
          <a:ext cx="889000" cy="5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99712</xdr:rowOff>
    </xdr:from>
    <xdr:ext cx="534377" cy="259045"/>
    <xdr:sp macro="" textlink="">
      <xdr:nvSpPr>
        <xdr:cNvPr id="585" name="テキスト ボックス 584"/>
        <xdr:cNvSpPr txBox="1"/>
      </xdr:nvSpPr>
      <xdr:spPr>
        <a:xfrm>
          <a:off x="14325111" y="93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22085</xdr:rowOff>
    </xdr:from>
    <xdr:to>
      <xdr:col>71</xdr:col>
      <xdr:colOff>177800</xdr:colOff>
      <xdr:row>55</xdr:row>
      <xdr:rowOff>113792</xdr:rowOff>
    </xdr:to>
    <xdr:cxnSp macro="">
      <xdr:nvCxnSpPr>
        <xdr:cNvPr id="586" name="直線コネクタ 585"/>
        <xdr:cNvCxnSpPr/>
      </xdr:nvCxnSpPr>
      <xdr:spPr>
        <a:xfrm flipV="1">
          <a:off x="12814300" y="9451835"/>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128105</xdr:rowOff>
    </xdr:from>
    <xdr:to>
      <xdr:col>85</xdr:col>
      <xdr:colOff>177800</xdr:colOff>
      <xdr:row>52</xdr:row>
      <xdr:rowOff>58255</xdr:rowOff>
    </xdr:to>
    <xdr:sp macro="" textlink="">
      <xdr:nvSpPr>
        <xdr:cNvPr id="596" name="楕円 595"/>
        <xdr:cNvSpPr/>
      </xdr:nvSpPr>
      <xdr:spPr>
        <a:xfrm>
          <a:off x="16268700" y="88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150982</xdr:rowOff>
    </xdr:from>
    <xdr:ext cx="534377" cy="259045"/>
    <xdr:sp macro="" textlink="">
      <xdr:nvSpPr>
        <xdr:cNvPr id="597" name="教育費該当値テキスト"/>
        <xdr:cNvSpPr txBox="1"/>
      </xdr:nvSpPr>
      <xdr:spPr>
        <a:xfrm>
          <a:off x="16370300" y="87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31483</xdr:rowOff>
    </xdr:from>
    <xdr:to>
      <xdr:col>81</xdr:col>
      <xdr:colOff>101600</xdr:colOff>
      <xdr:row>51</xdr:row>
      <xdr:rowOff>133083</xdr:rowOff>
    </xdr:to>
    <xdr:sp macro="" textlink="">
      <xdr:nvSpPr>
        <xdr:cNvPr id="598" name="楕円 597"/>
        <xdr:cNvSpPr/>
      </xdr:nvSpPr>
      <xdr:spPr>
        <a:xfrm>
          <a:off x="15430500" y="87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149610</xdr:rowOff>
    </xdr:from>
    <xdr:ext cx="534377" cy="259045"/>
    <xdr:sp macro="" textlink="">
      <xdr:nvSpPr>
        <xdr:cNvPr id="599" name="テキスト ボックス 598"/>
        <xdr:cNvSpPr txBox="1"/>
      </xdr:nvSpPr>
      <xdr:spPr>
        <a:xfrm>
          <a:off x="15214111" y="85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111265</xdr:rowOff>
    </xdr:from>
    <xdr:to>
      <xdr:col>76</xdr:col>
      <xdr:colOff>165100</xdr:colOff>
      <xdr:row>52</xdr:row>
      <xdr:rowOff>41415</xdr:rowOff>
    </xdr:to>
    <xdr:sp macro="" textlink="">
      <xdr:nvSpPr>
        <xdr:cNvPr id="600" name="楕円 599"/>
        <xdr:cNvSpPr/>
      </xdr:nvSpPr>
      <xdr:spPr>
        <a:xfrm>
          <a:off x="14541500" y="88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57942</xdr:rowOff>
    </xdr:from>
    <xdr:ext cx="534377" cy="259045"/>
    <xdr:sp macro="" textlink="">
      <xdr:nvSpPr>
        <xdr:cNvPr id="601" name="テキスト ボックス 600"/>
        <xdr:cNvSpPr txBox="1"/>
      </xdr:nvSpPr>
      <xdr:spPr>
        <a:xfrm>
          <a:off x="14325111" y="86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142735</xdr:rowOff>
    </xdr:from>
    <xdr:to>
      <xdr:col>72</xdr:col>
      <xdr:colOff>38100</xdr:colOff>
      <xdr:row>55</xdr:row>
      <xdr:rowOff>72885</xdr:rowOff>
    </xdr:to>
    <xdr:sp macro="" textlink="">
      <xdr:nvSpPr>
        <xdr:cNvPr id="602" name="楕円 601"/>
        <xdr:cNvSpPr/>
      </xdr:nvSpPr>
      <xdr:spPr>
        <a:xfrm>
          <a:off x="13652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64012</xdr:rowOff>
    </xdr:from>
    <xdr:ext cx="534377" cy="259045"/>
    <xdr:sp macro="" textlink="">
      <xdr:nvSpPr>
        <xdr:cNvPr id="603" name="テキスト ボックス 602"/>
        <xdr:cNvSpPr txBox="1"/>
      </xdr:nvSpPr>
      <xdr:spPr>
        <a:xfrm>
          <a:off x="13436111" y="94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62992</xdr:rowOff>
    </xdr:from>
    <xdr:to>
      <xdr:col>67</xdr:col>
      <xdr:colOff>101600</xdr:colOff>
      <xdr:row>55</xdr:row>
      <xdr:rowOff>164592</xdr:rowOff>
    </xdr:to>
    <xdr:sp macro="" textlink="">
      <xdr:nvSpPr>
        <xdr:cNvPr id="604" name="楕円 603"/>
        <xdr:cNvSpPr/>
      </xdr:nvSpPr>
      <xdr:spPr>
        <a:xfrm>
          <a:off x="12763500" y="94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9669</xdr:rowOff>
    </xdr:from>
    <xdr:ext cx="534377" cy="259045"/>
    <xdr:sp macro="" textlink="">
      <xdr:nvSpPr>
        <xdr:cNvPr id="605" name="テキスト ボックス 604"/>
        <xdr:cNvSpPr txBox="1"/>
      </xdr:nvSpPr>
      <xdr:spPr>
        <a:xfrm>
          <a:off x="12547111" y="9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40205</xdr:rowOff>
    </xdr:from>
    <xdr:to>
      <xdr:col>76</xdr:col>
      <xdr:colOff>114300</xdr:colOff>
      <xdr:row>79</xdr:row>
      <xdr:rowOff>98879</xdr:rowOff>
    </xdr:to>
    <xdr:cxnSp macro="">
      <xdr:nvCxnSpPr>
        <xdr:cNvPr id="642" name="直線コネクタ 641"/>
        <xdr:cNvCxnSpPr/>
      </xdr:nvCxnSpPr>
      <xdr:spPr>
        <a:xfrm>
          <a:off x="13703300" y="1358475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40205</xdr:rowOff>
    </xdr:from>
    <xdr:to>
      <xdr:col>71</xdr:col>
      <xdr:colOff>177800</xdr:colOff>
      <xdr:row>79</xdr:row>
      <xdr:rowOff>72644</xdr:rowOff>
    </xdr:to>
    <xdr:cxnSp macro="">
      <xdr:nvCxnSpPr>
        <xdr:cNvPr id="645" name="直線コネクタ 644"/>
        <xdr:cNvCxnSpPr/>
      </xdr:nvCxnSpPr>
      <xdr:spPr>
        <a:xfrm flipV="1">
          <a:off x="12814300" y="13584755"/>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160855</xdr:rowOff>
    </xdr:from>
    <xdr:to>
      <xdr:col>72</xdr:col>
      <xdr:colOff>38100</xdr:colOff>
      <xdr:row>79</xdr:row>
      <xdr:rowOff>91005</xdr:rowOff>
    </xdr:to>
    <xdr:sp macro="" textlink="">
      <xdr:nvSpPr>
        <xdr:cNvPr id="661" name="楕円 660"/>
        <xdr:cNvSpPr/>
      </xdr:nvSpPr>
      <xdr:spPr>
        <a:xfrm>
          <a:off x="13652500" y="135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82132</xdr:rowOff>
    </xdr:from>
    <xdr:ext cx="378565" cy="259045"/>
    <xdr:sp macro="" textlink="">
      <xdr:nvSpPr>
        <xdr:cNvPr id="662" name="テキスト ボックス 661"/>
        <xdr:cNvSpPr txBox="1"/>
      </xdr:nvSpPr>
      <xdr:spPr>
        <a:xfrm>
          <a:off x="13514017" y="1362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21844</xdr:rowOff>
    </xdr:from>
    <xdr:to>
      <xdr:col>67</xdr:col>
      <xdr:colOff>101600</xdr:colOff>
      <xdr:row>79</xdr:row>
      <xdr:rowOff>123444</xdr:rowOff>
    </xdr:to>
    <xdr:sp macro="" textlink="">
      <xdr:nvSpPr>
        <xdr:cNvPr id="663" name="楕円 662"/>
        <xdr:cNvSpPr/>
      </xdr:nvSpPr>
      <xdr:spPr>
        <a:xfrm>
          <a:off x="12763500" y="135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114571</xdr:rowOff>
    </xdr:from>
    <xdr:ext cx="378565" cy="259045"/>
    <xdr:sp macro="" textlink="">
      <xdr:nvSpPr>
        <xdr:cNvPr id="664" name="テキスト ボックス 663"/>
        <xdr:cNvSpPr txBox="1"/>
      </xdr:nvSpPr>
      <xdr:spPr>
        <a:xfrm>
          <a:off x="12625017" y="1365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43140</xdr:rowOff>
    </xdr:from>
    <xdr:to>
      <xdr:col>85</xdr:col>
      <xdr:colOff>127000</xdr:colOff>
      <xdr:row>98</xdr:row>
      <xdr:rowOff>65359</xdr:rowOff>
    </xdr:to>
    <xdr:cxnSp macro="">
      <xdr:nvCxnSpPr>
        <xdr:cNvPr id="692" name="直線コネクタ 691"/>
        <xdr:cNvCxnSpPr/>
      </xdr:nvCxnSpPr>
      <xdr:spPr>
        <a:xfrm flipV="1">
          <a:off x="15481300" y="16845240"/>
          <a:ext cx="8382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59142</xdr:rowOff>
    </xdr:from>
    <xdr:to>
      <xdr:col>81</xdr:col>
      <xdr:colOff>50800</xdr:colOff>
      <xdr:row>98</xdr:row>
      <xdr:rowOff>65359</xdr:rowOff>
    </xdr:to>
    <xdr:cxnSp macro="">
      <xdr:nvCxnSpPr>
        <xdr:cNvPr id="695" name="直線コネクタ 694"/>
        <xdr:cNvCxnSpPr/>
      </xdr:nvCxnSpPr>
      <xdr:spPr>
        <a:xfrm>
          <a:off x="14592300" y="16861242"/>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51254</xdr:rowOff>
    </xdr:from>
    <xdr:to>
      <xdr:col>76</xdr:col>
      <xdr:colOff>114300</xdr:colOff>
      <xdr:row>98</xdr:row>
      <xdr:rowOff>59142</xdr:rowOff>
    </xdr:to>
    <xdr:cxnSp macro="">
      <xdr:nvCxnSpPr>
        <xdr:cNvPr id="698" name="直線コネクタ 697"/>
        <xdr:cNvCxnSpPr/>
      </xdr:nvCxnSpPr>
      <xdr:spPr>
        <a:xfrm>
          <a:off x="13703300" y="16853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115422</xdr:rowOff>
    </xdr:from>
    <xdr:to>
      <xdr:col>71</xdr:col>
      <xdr:colOff>177800</xdr:colOff>
      <xdr:row>98</xdr:row>
      <xdr:rowOff>51254</xdr:rowOff>
    </xdr:to>
    <xdr:cxnSp macro="">
      <xdr:nvCxnSpPr>
        <xdr:cNvPr id="701" name="直線コネクタ 700"/>
        <xdr:cNvCxnSpPr/>
      </xdr:nvCxnSpPr>
      <xdr:spPr>
        <a:xfrm>
          <a:off x="12814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163790</xdr:rowOff>
    </xdr:from>
    <xdr:to>
      <xdr:col>85</xdr:col>
      <xdr:colOff>177800</xdr:colOff>
      <xdr:row>98</xdr:row>
      <xdr:rowOff>93940</xdr:rowOff>
    </xdr:to>
    <xdr:sp macro="" textlink="">
      <xdr:nvSpPr>
        <xdr:cNvPr id="711" name="楕円 710"/>
        <xdr:cNvSpPr/>
      </xdr:nvSpPr>
      <xdr:spPr>
        <a:xfrm>
          <a:off x="16268700" y="167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78717</xdr:rowOff>
    </xdr:from>
    <xdr:ext cx="534377" cy="259045"/>
    <xdr:sp macro="" textlink="">
      <xdr:nvSpPr>
        <xdr:cNvPr id="712" name="公債費該当値テキスト"/>
        <xdr:cNvSpPr txBox="1"/>
      </xdr:nvSpPr>
      <xdr:spPr>
        <a:xfrm>
          <a:off x="16370300" y="167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14559</xdr:rowOff>
    </xdr:from>
    <xdr:to>
      <xdr:col>81</xdr:col>
      <xdr:colOff>101600</xdr:colOff>
      <xdr:row>98</xdr:row>
      <xdr:rowOff>116159</xdr:rowOff>
    </xdr:to>
    <xdr:sp macro="" textlink="">
      <xdr:nvSpPr>
        <xdr:cNvPr id="713" name="楕円 712"/>
        <xdr:cNvSpPr/>
      </xdr:nvSpPr>
      <xdr:spPr>
        <a:xfrm>
          <a:off x="15430500" y="168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107286</xdr:rowOff>
    </xdr:from>
    <xdr:ext cx="534377" cy="259045"/>
    <xdr:sp macro="" textlink="">
      <xdr:nvSpPr>
        <xdr:cNvPr id="714" name="テキスト ボックス 713"/>
        <xdr:cNvSpPr txBox="1"/>
      </xdr:nvSpPr>
      <xdr:spPr>
        <a:xfrm>
          <a:off x="15214111" y="169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8342</xdr:rowOff>
    </xdr:from>
    <xdr:to>
      <xdr:col>76</xdr:col>
      <xdr:colOff>165100</xdr:colOff>
      <xdr:row>98</xdr:row>
      <xdr:rowOff>109942</xdr:rowOff>
    </xdr:to>
    <xdr:sp macro="" textlink="">
      <xdr:nvSpPr>
        <xdr:cNvPr id="715" name="楕円 714"/>
        <xdr:cNvSpPr/>
      </xdr:nvSpPr>
      <xdr:spPr>
        <a:xfrm>
          <a:off x="145415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101069</xdr:rowOff>
    </xdr:from>
    <xdr:ext cx="534377" cy="259045"/>
    <xdr:sp macro="" textlink="">
      <xdr:nvSpPr>
        <xdr:cNvPr id="716" name="テキスト ボックス 715"/>
        <xdr:cNvSpPr txBox="1"/>
      </xdr:nvSpPr>
      <xdr:spPr>
        <a:xfrm>
          <a:off x="14325111" y="169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xdr:rowOff>
    </xdr:from>
    <xdr:to>
      <xdr:col>72</xdr:col>
      <xdr:colOff>38100</xdr:colOff>
      <xdr:row>98</xdr:row>
      <xdr:rowOff>102054</xdr:rowOff>
    </xdr:to>
    <xdr:sp macro="" textlink="">
      <xdr:nvSpPr>
        <xdr:cNvPr id="717" name="楕円 716"/>
        <xdr:cNvSpPr/>
      </xdr:nvSpPr>
      <xdr:spPr>
        <a:xfrm>
          <a:off x="13652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93181</xdr:rowOff>
    </xdr:from>
    <xdr:ext cx="534377" cy="259045"/>
    <xdr:sp macro="" textlink="">
      <xdr:nvSpPr>
        <xdr:cNvPr id="718" name="テキスト ボックス 717"/>
        <xdr:cNvSpPr txBox="1"/>
      </xdr:nvSpPr>
      <xdr:spPr>
        <a:xfrm>
          <a:off x="13436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64622</xdr:rowOff>
    </xdr:from>
    <xdr:to>
      <xdr:col>67</xdr:col>
      <xdr:colOff>101600</xdr:colOff>
      <xdr:row>97</xdr:row>
      <xdr:rowOff>166222</xdr:rowOff>
    </xdr:to>
    <xdr:sp macro="" textlink="">
      <xdr:nvSpPr>
        <xdr:cNvPr id="719" name="楕円 718"/>
        <xdr:cNvSpPr/>
      </xdr:nvSpPr>
      <xdr:spPr>
        <a:xfrm>
          <a:off x="12763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157349</xdr:rowOff>
    </xdr:from>
    <xdr:ext cx="534377" cy="259045"/>
    <xdr:sp macro="" textlink="">
      <xdr:nvSpPr>
        <xdr:cNvPr id="720" name="テキスト ボックス 719"/>
        <xdr:cNvSpPr txBox="1"/>
      </xdr:nvSpPr>
      <xdr:spPr>
        <a:xfrm>
          <a:off x="12547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主な構成項目である民生費は、市民一人当たり</a:t>
          </a:r>
          <a:r>
            <a:rPr kumimoji="1" lang="en-US" altLang="ja-JP" sz="1100">
              <a:solidFill>
                <a:sysClr val="windowText" lastClr="000000"/>
              </a:solidFill>
              <a:effectLst/>
              <a:latin typeface="+mn-lt"/>
              <a:ea typeface="+mn-ea"/>
              <a:cs typeface="+mn-cs"/>
            </a:rPr>
            <a:t>256,009</a:t>
          </a:r>
          <a:r>
            <a:rPr kumimoji="1" lang="ja-JP" altLang="ja-JP" sz="1100">
              <a:solidFill>
                <a:sysClr val="windowText" lastClr="000000"/>
              </a:solidFill>
              <a:effectLst/>
              <a:latin typeface="+mn-lt"/>
              <a:ea typeface="+mn-ea"/>
              <a:cs typeface="+mn-cs"/>
            </a:rPr>
            <a:t>円となっており、類似団体</a:t>
          </a:r>
          <a:r>
            <a:rPr kumimoji="1" lang="ja-JP" altLang="en-US" sz="1100">
              <a:solidFill>
                <a:sysClr val="windowText" lastClr="000000"/>
              </a:solidFill>
              <a:effectLst/>
              <a:latin typeface="+mn-lt"/>
              <a:ea typeface="+mn-ea"/>
              <a:cs typeface="+mn-cs"/>
            </a:rPr>
            <a:t>平均を上回っている</a:t>
          </a:r>
          <a:r>
            <a:rPr kumimoji="1" lang="ja-JP" altLang="ja-JP" sz="1100">
              <a:solidFill>
                <a:sysClr val="windowText" lastClr="000000"/>
              </a:solidFill>
              <a:effectLst/>
              <a:latin typeface="+mn-lt"/>
              <a:ea typeface="+mn-ea"/>
              <a:cs typeface="+mn-cs"/>
            </a:rPr>
            <a:t>。民生費の主なものとしては、教育・保育給付費や障害者立支援給付費、生活保護費などが挙げられるが、年々増加し続けており、社会保障費や子育て支援施策に係る経費は今後も伸びていくもの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民生費に次いで大きな構成項目である教育費については、市民一人当たり</a:t>
          </a:r>
          <a:r>
            <a:rPr kumimoji="1" lang="en-US" altLang="ja-JP" sz="1100">
              <a:solidFill>
                <a:sysClr val="windowText" lastClr="000000"/>
              </a:solidFill>
              <a:effectLst/>
              <a:latin typeface="+mn-lt"/>
              <a:ea typeface="+mn-ea"/>
              <a:cs typeface="+mn-cs"/>
            </a:rPr>
            <a:t>62,471</a:t>
          </a:r>
          <a:r>
            <a:rPr kumimoji="1" lang="ja-JP" altLang="ja-JP" sz="1100">
              <a:solidFill>
                <a:sysClr val="windowText" lastClr="000000"/>
              </a:solidFill>
              <a:effectLst/>
              <a:latin typeface="+mn-lt"/>
              <a:ea typeface="+mn-ea"/>
              <a:cs typeface="+mn-cs"/>
            </a:rPr>
            <a:t>円となっており、類似団体平均値を上回っている。教育費の主なものとしては、老朽化した小中学校にかかる建設費用となっている。特に幼稚園、小学校、中学校といった教育施設は、更新時期が集中しており、計画的に建て替えを進めていくが、しばらくの間、教育費は建設費用を中心に高い水準で推移していくもの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については、類似団体平均値を下回っているが、近年、集中している公共施設の更新整備に伴い、今後は増加していくものと見込まれる為、中長期的な視点で健全な財政運営が図られるよう、適切な地方債発行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実質収支比率については、</a:t>
          </a:r>
          <a:r>
            <a:rPr kumimoji="1" lang="ja-JP" altLang="en-US" sz="1200">
              <a:solidFill>
                <a:sysClr val="windowText" lastClr="000000"/>
              </a:solidFill>
              <a:effectLst/>
              <a:latin typeface="+mn-lt"/>
              <a:ea typeface="+mn-ea"/>
              <a:cs typeface="+mn-cs"/>
            </a:rPr>
            <a:t>実質収支（分子）が増加し、標準財政規模（分母）も増となっているものの標準財政規模（分母）以上に実質収支（分子）が増加したため、実質収支比率は、</a:t>
          </a:r>
          <a:r>
            <a:rPr kumimoji="1" lang="ja-JP" altLang="ja-JP" sz="1200">
              <a:solidFill>
                <a:sysClr val="windowText" lastClr="000000"/>
              </a:solidFill>
              <a:effectLst/>
              <a:latin typeface="+mn-lt"/>
              <a:ea typeface="+mn-ea"/>
              <a:cs typeface="+mn-cs"/>
            </a:rPr>
            <a:t>前年度と比較して</a:t>
          </a:r>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また、実質単年度収支においては、前年度と比較して</a:t>
          </a:r>
          <a:r>
            <a:rPr kumimoji="1" lang="en-US" altLang="ja-JP" sz="1200">
              <a:solidFill>
                <a:sysClr val="windowText" lastClr="000000"/>
              </a:solidFill>
              <a:effectLst/>
              <a:latin typeface="+mn-lt"/>
              <a:ea typeface="+mn-ea"/>
              <a:cs typeface="+mn-cs"/>
            </a:rPr>
            <a:t>0.99</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して</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今後も、適正な予算執行管理のもと、健全な財政運営に努める。</a:t>
          </a:r>
          <a:endParaRPr lang="ja-JP" altLang="ja-JP" sz="1200">
            <a:solidFill>
              <a:sysClr val="windowText" lastClr="000000"/>
            </a:solidFill>
            <a:effectLst/>
          </a:endParaRP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連結実質赤字比率については、主に水道事業会計の剰余額により黒字となっており、平成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年度においても全会計が黒字の状況となっている。</a:t>
          </a:r>
          <a:endParaRPr lang="ja-JP" altLang="ja-JP" sz="1400">
            <a:solidFill>
              <a:sysClr val="windowText" lastClr="000000"/>
            </a:solidFill>
            <a:effectLst/>
          </a:endParaRPr>
        </a:p>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しかしながら、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などにより、財源確保と歳出の抑制を図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70160591</v>
      </c>
      <c r="BO4" s="423"/>
      <c r="BP4" s="423"/>
      <c r="BQ4" s="423"/>
      <c r="BR4" s="423"/>
      <c r="BS4" s="423"/>
      <c r="BT4" s="423"/>
      <c r="BU4" s="424"/>
      <c r="BV4" s="422">
        <v>70055694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5.5</v>
      </c>
      <c r="CU4" s="604"/>
      <c r="CV4" s="604"/>
      <c r="CW4" s="604"/>
      <c r="CX4" s="604"/>
      <c r="CY4" s="604"/>
      <c r="CZ4" s="604"/>
      <c r="DA4" s="605"/>
      <c r="DB4" s="603">
        <v>4.4000000000000004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67903494</v>
      </c>
      <c r="BO5" s="428"/>
      <c r="BP5" s="428"/>
      <c r="BQ5" s="428"/>
      <c r="BR5" s="428"/>
      <c r="BS5" s="428"/>
      <c r="BT5" s="428"/>
      <c r="BU5" s="429"/>
      <c r="BV5" s="427">
        <v>68218261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90.7</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2257097</v>
      </c>
      <c r="BO6" s="428"/>
      <c r="BP6" s="428"/>
      <c r="BQ6" s="428"/>
      <c r="BR6" s="428"/>
      <c r="BS6" s="428"/>
      <c r="BT6" s="428"/>
      <c r="BU6" s="429"/>
      <c r="BV6" s="427">
        <v>1837433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92.9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657252</v>
      </c>
      <c r="BO7" s="428"/>
      <c r="BP7" s="428"/>
      <c r="BQ7" s="428"/>
      <c r="BR7" s="428"/>
      <c r="BS7" s="428"/>
      <c r="BT7" s="428"/>
      <c r="BU7" s="429"/>
      <c r="BV7" s="427">
        <v>558776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29341923</v>
      </c>
      <c r="CU7" s="428"/>
      <c r="CV7" s="428"/>
      <c r="CW7" s="428"/>
      <c r="CX7" s="428"/>
      <c r="CY7" s="428"/>
      <c r="CZ7" s="428"/>
      <c r="DA7" s="429"/>
      <c r="DB7" s="427">
        <v>29091961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1599845</v>
      </c>
      <c r="BO8" s="428"/>
      <c r="BP8" s="428"/>
      <c r="BQ8" s="428"/>
      <c r="BR8" s="428"/>
      <c r="BS8" s="428"/>
      <c r="BT8" s="428"/>
      <c r="BU8" s="429"/>
      <c r="BV8" s="427">
        <v>1278657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0.56999999999999995</v>
      </c>
      <c r="CU8" s="541"/>
      <c r="CV8" s="541"/>
      <c r="CW8" s="541"/>
      <c r="CX8" s="541"/>
      <c r="CY8" s="541"/>
      <c r="CZ8" s="541"/>
      <c r="DA8" s="542"/>
      <c r="DB8" s="540">
        <v>0.56000000000000005</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139279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321188</v>
      </c>
      <c r="BO9" s="428"/>
      <c r="BP9" s="428"/>
      <c r="BQ9" s="428"/>
      <c r="BR9" s="428"/>
      <c r="BS9" s="428"/>
      <c r="BT9" s="428"/>
      <c r="BU9" s="429"/>
      <c r="BV9" s="427">
        <v>-499733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9</v>
      </c>
      <c r="CU9" s="398"/>
      <c r="CV9" s="398"/>
      <c r="CW9" s="398"/>
      <c r="CX9" s="398"/>
      <c r="CY9" s="398"/>
      <c r="CZ9" s="398"/>
      <c r="DA9" s="399"/>
      <c r="DB9" s="397">
        <v>8.6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130249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663038</v>
      </c>
      <c r="BO10" s="428"/>
      <c r="BP10" s="428"/>
      <c r="BQ10" s="428"/>
      <c r="BR10" s="428"/>
      <c r="BS10" s="428"/>
      <c r="BT10" s="428"/>
      <c r="BU10" s="429"/>
      <c r="BV10" s="427">
        <v>915288</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3000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142217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910596</v>
      </c>
      <c r="BO12" s="428"/>
      <c r="BP12" s="428"/>
      <c r="BQ12" s="428"/>
      <c r="BR12" s="428"/>
      <c r="BS12" s="428"/>
      <c r="BT12" s="428"/>
      <c r="BU12" s="429"/>
      <c r="BV12" s="427">
        <v>635083</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140612</v>
      </c>
      <c r="S13" s="531"/>
      <c r="T13" s="531"/>
      <c r="U13" s="531"/>
      <c r="V13" s="532"/>
      <c r="W13" s="518" t="s">
        <v>138</v>
      </c>
      <c r="X13" s="440"/>
      <c r="Y13" s="440"/>
      <c r="Z13" s="440"/>
      <c r="AA13" s="440"/>
      <c r="AB13" s="441"/>
      <c r="AC13" s="403">
        <v>579</v>
      </c>
      <c r="AD13" s="404"/>
      <c r="AE13" s="404"/>
      <c r="AF13" s="404"/>
      <c r="AG13" s="405"/>
      <c r="AH13" s="403">
        <v>605</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73630</v>
      </c>
      <c r="BO13" s="428"/>
      <c r="BP13" s="428"/>
      <c r="BQ13" s="428"/>
      <c r="BR13" s="428"/>
      <c r="BS13" s="428"/>
      <c r="BT13" s="428"/>
      <c r="BU13" s="429"/>
      <c r="BV13" s="427">
        <v>-216528</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v>
      </c>
      <c r="CU13" s="398"/>
      <c r="CV13" s="398"/>
      <c r="CW13" s="398"/>
      <c r="CX13" s="398"/>
      <c r="CY13" s="398"/>
      <c r="CZ13" s="398"/>
      <c r="DA13" s="399"/>
      <c r="DB13" s="397">
        <v>6.1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141775</v>
      </c>
      <c r="S14" s="531"/>
      <c r="T14" s="531"/>
      <c r="U14" s="531"/>
      <c r="V14" s="532"/>
      <c r="W14" s="533"/>
      <c r="X14" s="443"/>
      <c r="Y14" s="443"/>
      <c r="Z14" s="443"/>
      <c r="AA14" s="443"/>
      <c r="AB14" s="444"/>
      <c r="AC14" s="523">
        <v>1.3</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14</v>
      </c>
      <c r="CU14" s="535"/>
      <c r="CV14" s="535"/>
      <c r="CW14" s="535"/>
      <c r="CX14" s="535"/>
      <c r="CY14" s="535"/>
      <c r="CZ14" s="535"/>
      <c r="DA14" s="536"/>
      <c r="DB14" s="534">
        <v>16.100000000000001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140295</v>
      </c>
      <c r="S15" s="531"/>
      <c r="T15" s="531"/>
      <c r="U15" s="531"/>
      <c r="V15" s="532"/>
      <c r="W15" s="518" t="s">
        <v>145</v>
      </c>
      <c r="X15" s="440"/>
      <c r="Y15" s="440"/>
      <c r="Z15" s="440"/>
      <c r="AA15" s="440"/>
      <c r="AB15" s="441"/>
      <c r="AC15" s="403">
        <v>7294</v>
      </c>
      <c r="AD15" s="404"/>
      <c r="AE15" s="404"/>
      <c r="AF15" s="404"/>
      <c r="AG15" s="405"/>
      <c r="AH15" s="403">
        <v>7483</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13865891</v>
      </c>
      <c r="BO15" s="423"/>
      <c r="BP15" s="423"/>
      <c r="BQ15" s="423"/>
      <c r="BR15" s="423"/>
      <c r="BS15" s="423"/>
      <c r="BT15" s="423"/>
      <c r="BU15" s="424"/>
      <c r="BV15" s="422">
        <v>13318217</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16.600000000000001</v>
      </c>
      <c r="AD16" s="524"/>
      <c r="AE16" s="524"/>
      <c r="AF16" s="524"/>
      <c r="AG16" s="525"/>
      <c r="AH16" s="523">
        <v>16.899999999999999</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23864552</v>
      </c>
      <c r="BO16" s="428"/>
      <c r="BP16" s="428"/>
      <c r="BQ16" s="428"/>
      <c r="BR16" s="428"/>
      <c r="BS16" s="428"/>
      <c r="BT16" s="428"/>
      <c r="BU16" s="429"/>
      <c r="BV16" s="427">
        <v>23616948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36016</v>
      </c>
      <c r="AD17" s="404"/>
      <c r="AE17" s="404"/>
      <c r="AF17" s="404"/>
      <c r="AG17" s="405"/>
      <c r="AH17" s="403">
        <v>36309</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17787376</v>
      </c>
      <c r="BO17" s="428"/>
      <c r="BP17" s="428"/>
      <c r="BQ17" s="428"/>
      <c r="BR17" s="428"/>
      <c r="BS17" s="428"/>
      <c r="BT17" s="428"/>
      <c r="BU17" s="429"/>
      <c r="BV17" s="427">
        <v>17097395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49.72</v>
      </c>
      <c r="M18" s="492"/>
      <c r="N18" s="492"/>
      <c r="O18" s="492"/>
      <c r="P18" s="492"/>
      <c r="Q18" s="492"/>
      <c r="R18" s="493"/>
      <c r="S18" s="493"/>
      <c r="T18" s="493"/>
      <c r="U18" s="493"/>
      <c r="V18" s="494"/>
      <c r="W18" s="508"/>
      <c r="X18" s="509"/>
      <c r="Y18" s="509"/>
      <c r="Z18" s="509"/>
      <c r="AA18" s="509"/>
      <c r="AB18" s="519"/>
      <c r="AC18" s="391">
        <v>82.1</v>
      </c>
      <c r="AD18" s="392"/>
      <c r="AE18" s="392"/>
      <c r="AF18" s="392"/>
      <c r="AG18" s="495"/>
      <c r="AH18" s="391">
        <v>81.8</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29202201</v>
      </c>
      <c r="BO18" s="428"/>
      <c r="BP18" s="428"/>
      <c r="BQ18" s="428"/>
      <c r="BR18" s="428"/>
      <c r="BS18" s="428"/>
      <c r="BT18" s="428"/>
      <c r="BU18" s="429"/>
      <c r="BV18" s="427">
        <v>28255077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2801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36625525</v>
      </c>
      <c r="BO19" s="428"/>
      <c r="BP19" s="428"/>
      <c r="BQ19" s="428"/>
      <c r="BR19" s="428"/>
      <c r="BS19" s="428"/>
      <c r="BT19" s="428"/>
      <c r="BU19" s="429"/>
      <c r="BV19" s="427">
        <v>36869838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53325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39708349</v>
      </c>
      <c r="BO23" s="428"/>
      <c r="BP23" s="428"/>
      <c r="BQ23" s="428"/>
      <c r="BR23" s="428"/>
      <c r="BS23" s="428"/>
      <c r="BT23" s="428"/>
      <c r="BU23" s="429"/>
      <c r="BV23" s="427">
        <v>39002232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9030</v>
      </c>
      <c r="R24" s="404"/>
      <c r="S24" s="404"/>
      <c r="T24" s="404"/>
      <c r="U24" s="404"/>
      <c r="V24" s="405"/>
      <c r="W24" s="469"/>
      <c r="X24" s="460"/>
      <c r="Y24" s="461"/>
      <c r="Z24" s="400" t="s">
        <v>169</v>
      </c>
      <c r="AA24" s="401"/>
      <c r="AB24" s="401"/>
      <c r="AC24" s="401"/>
      <c r="AD24" s="401"/>
      <c r="AE24" s="401"/>
      <c r="AF24" s="401"/>
      <c r="AG24" s="402"/>
      <c r="AH24" s="403">
        <v>828</v>
      </c>
      <c r="AI24" s="404"/>
      <c r="AJ24" s="404"/>
      <c r="AK24" s="404"/>
      <c r="AL24" s="405"/>
      <c r="AM24" s="403">
        <v>2443428</v>
      </c>
      <c r="AN24" s="404"/>
      <c r="AO24" s="404"/>
      <c r="AP24" s="404"/>
      <c r="AQ24" s="404"/>
      <c r="AR24" s="405"/>
      <c r="AS24" s="403">
        <v>2951</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34818282</v>
      </c>
      <c r="BO24" s="428"/>
      <c r="BP24" s="428"/>
      <c r="BQ24" s="428"/>
      <c r="BR24" s="428"/>
      <c r="BS24" s="428"/>
      <c r="BT24" s="428"/>
      <c r="BU24" s="429"/>
      <c r="BV24" s="427">
        <v>34944485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2</v>
      </c>
      <c r="M25" s="404"/>
      <c r="N25" s="404"/>
      <c r="O25" s="404"/>
      <c r="P25" s="405"/>
      <c r="Q25" s="403">
        <v>7460</v>
      </c>
      <c r="R25" s="404"/>
      <c r="S25" s="404"/>
      <c r="T25" s="404"/>
      <c r="U25" s="404"/>
      <c r="V25" s="405"/>
      <c r="W25" s="469"/>
      <c r="X25" s="460"/>
      <c r="Y25" s="461"/>
      <c r="Z25" s="400" t="s">
        <v>172</v>
      </c>
      <c r="AA25" s="401"/>
      <c r="AB25" s="401"/>
      <c r="AC25" s="401"/>
      <c r="AD25" s="401"/>
      <c r="AE25" s="401"/>
      <c r="AF25" s="401"/>
      <c r="AG25" s="402"/>
      <c r="AH25" s="403">
        <v>110</v>
      </c>
      <c r="AI25" s="404"/>
      <c r="AJ25" s="404"/>
      <c r="AK25" s="404"/>
      <c r="AL25" s="405"/>
      <c r="AM25" s="403">
        <v>322300</v>
      </c>
      <c r="AN25" s="404"/>
      <c r="AO25" s="404"/>
      <c r="AP25" s="404"/>
      <c r="AQ25" s="404"/>
      <c r="AR25" s="405"/>
      <c r="AS25" s="403">
        <v>2930</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24592145</v>
      </c>
      <c r="BO25" s="423"/>
      <c r="BP25" s="423"/>
      <c r="BQ25" s="423"/>
      <c r="BR25" s="423"/>
      <c r="BS25" s="423"/>
      <c r="BT25" s="423"/>
      <c r="BU25" s="424"/>
      <c r="BV25" s="422">
        <v>10622831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6740</v>
      </c>
      <c r="R26" s="404"/>
      <c r="S26" s="404"/>
      <c r="T26" s="404"/>
      <c r="U26" s="404"/>
      <c r="V26" s="405"/>
      <c r="W26" s="469"/>
      <c r="X26" s="460"/>
      <c r="Y26" s="461"/>
      <c r="Z26" s="400" t="s">
        <v>175</v>
      </c>
      <c r="AA26" s="482"/>
      <c r="AB26" s="482"/>
      <c r="AC26" s="482"/>
      <c r="AD26" s="482"/>
      <c r="AE26" s="482"/>
      <c r="AF26" s="482"/>
      <c r="AG26" s="483"/>
      <c r="AH26" s="403">
        <v>36</v>
      </c>
      <c r="AI26" s="404"/>
      <c r="AJ26" s="404"/>
      <c r="AK26" s="404"/>
      <c r="AL26" s="405"/>
      <c r="AM26" s="403">
        <v>111276</v>
      </c>
      <c r="AN26" s="404"/>
      <c r="AO26" s="404"/>
      <c r="AP26" s="404"/>
      <c r="AQ26" s="404"/>
      <c r="AR26" s="405"/>
      <c r="AS26" s="403">
        <v>3091</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5200</v>
      </c>
      <c r="R27" s="404"/>
      <c r="S27" s="404"/>
      <c r="T27" s="404"/>
      <c r="U27" s="404"/>
      <c r="V27" s="405"/>
      <c r="W27" s="469"/>
      <c r="X27" s="460"/>
      <c r="Y27" s="461"/>
      <c r="Z27" s="400" t="s">
        <v>178</v>
      </c>
      <c r="AA27" s="401"/>
      <c r="AB27" s="401"/>
      <c r="AC27" s="401"/>
      <c r="AD27" s="401"/>
      <c r="AE27" s="401"/>
      <c r="AF27" s="401"/>
      <c r="AG27" s="402"/>
      <c r="AH27" s="403">
        <v>64</v>
      </c>
      <c r="AI27" s="404"/>
      <c r="AJ27" s="404"/>
      <c r="AK27" s="404"/>
      <c r="AL27" s="405"/>
      <c r="AM27" s="403">
        <v>198081</v>
      </c>
      <c r="AN27" s="404"/>
      <c r="AO27" s="404"/>
      <c r="AP27" s="404"/>
      <c r="AQ27" s="404"/>
      <c r="AR27" s="405"/>
      <c r="AS27" s="403">
        <v>3095</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500000</v>
      </c>
      <c r="BO27" s="431"/>
      <c r="BP27" s="431"/>
      <c r="BQ27" s="431"/>
      <c r="BR27" s="431"/>
      <c r="BS27" s="431"/>
      <c r="BT27" s="431"/>
      <c r="BU27" s="432"/>
      <c r="BV27" s="430">
        <v>500000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4610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5675345</v>
      </c>
      <c r="BO28" s="423"/>
      <c r="BP28" s="423"/>
      <c r="BQ28" s="423"/>
      <c r="BR28" s="423"/>
      <c r="BS28" s="423"/>
      <c r="BT28" s="423"/>
      <c r="BU28" s="424"/>
      <c r="BV28" s="422">
        <v>5922903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28</v>
      </c>
      <c r="M29" s="404"/>
      <c r="N29" s="404"/>
      <c r="O29" s="404"/>
      <c r="P29" s="405"/>
      <c r="Q29" s="403">
        <v>4330</v>
      </c>
      <c r="R29" s="404"/>
      <c r="S29" s="404"/>
      <c r="T29" s="404"/>
      <c r="U29" s="404"/>
      <c r="V29" s="405"/>
      <c r="W29" s="470"/>
      <c r="X29" s="471"/>
      <c r="Y29" s="472"/>
      <c r="Z29" s="400" t="s">
        <v>184</v>
      </c>
      <c r="AA29" s="401"/>
      <c r="AB29" s="401"/>
      <c r="AC29" s="401"/>
      <c r="AD29" s="401"/>
      <c r="AE29" s="401"/>
      <c r="AF29" s="401"/>
      <c r="AG29" s="402"/>
      <c r="AH29" s="403">
        <v>892</v>
      </c>
      <c r="AI29" s="404"/>
      <c r="AJ29" s="404"/>
      <c r="AK29" s="404"/>
      <c r="AL29" s="405"/>
      <c r="AM29" s="403">
        <v>2641509</v>
      </c>
      <c r="AN29" s="404"/>
      <c r="AO29" s="404"/>
      <c r="AP29" s="404"/>
      <c r="AQ29" s="404"/>
      <c r="AR29" s="405"/>
      <c r="AS29" s="403">
        <v>2961</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182100</v>
      </c>
      <c r="BO29" s="428"/>
      <c r="BP29" s="428"/>
      <c r="BQ29" s="428"/>
      <c r="BR29" s="428"/>
      <c r="BS29" s="428"/>
      <c r="BT29" s="428"/>
      <c r="BU29" s="429"/>
      <c r="BV29" s="427">
        <v>182000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96.4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7395720</v>
      </c>
      <c r="BO30" s="431"/>
      <c r="BP30" s="431"/>
      <c r="BQ30" s="431"/>
      <c r="BR30" s="431"/>
      <c r="BS30" s="431"/>
      <c r="BT30" s="431"/>
      <c r="BU30" s="432"/>
      <c r="BV30" s="430">
        <v>7950282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194</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193</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倉浜衛生施設組合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沖縄こどもの国</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土地区画整理事業特別会計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沖縄県市町村自治会館管理組合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沖縄市土地開発公社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沖縄県市町村総合事務組合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沖縄中部勤労者福祉サービスセンター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中部広域市町村圏事務組合（一般会計）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沖善社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中部広域市町村圏事務組合（特別会計）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沖縄県後期高齢者医療広域連合（一般会計）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沖縄県後期高齢者医療広域連合（特別会計）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7gJylsoO4T0drbzdwWwxJ2VmxX//BUyVUl1nJ1cNEhZNQdzhUR/kb5iq1iJPui8nAexXbzJyjQfVxSCUBGug==" saltValue="cxmvTmI/wV3wMXHC2fEx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0" zoomScale="73" zoomScaleNormal="7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552</v>
      </c>
      <c r="D34" s="1206"/>
      <c r="E34" s="1207"/>
      <c r="F34" s="32">
        <v>21.6</v>
      </c>
      <c r="G34" s="33">
        <v>22.3</v>
      </c>
      <c r="H34" s="33">
        <v>9.8699999999999992</v>
      </c>
      <c r="I34" s="33">
        <v>8.3000000000000007</v>
      </c>
      <c r="J34" s="34">
        <v>7.86</v>
      </c>
      <c r="K34" s="22"/>
      <c r="L34" s="22"/>
      <c r="M34" s="22"/>
      <c r="N34" s="22"/>
      <c r="O34" s="22"/>
      <c r="P34" s="22"/>
    </row>
    <row r="35" spans="1:16" ht="39" customHeight="1" x14ac:dyDescent="0.15">
      <c r="A35" s="22"/>
      <c r="B35" s="35"/>
      <c r="C35" s="1200" t="s">
        <v>553</v>
      </c>
      <c r="D35" s="1201"/>
      <c r="E35" s="1202"/>
      <c r="F35" s="36">
        <v>5.87</v>
      </c>
      <c r="G35" s="37">
        <v>6.88</v>
      </c>
      <c r="H35" s="37">
        <v>6.24</v>
      </c>
      <c r="I35" s="37">
        <v>4.37</v>
      </c>
      <c r="J35" s="38">
        <v>5.44</v>
      </c>
      <c r="K35" s="22"/>
      <c r="L35" s="22"/>
      <c r="M35" s="22"/>
      <c r="N35" s="22"/>
      <c r="O35" s="22"/>
      <c r="P35" s="22"/>
    </row>
    <row r="36" spans="1:16" ht="39" customHeight="1" x14ac:dyDescent="0.15">
      <c r="A36" s="22"/>
      <c r="B36" s="35"/>
      <c r="C36" s="1200" t="s">
        <v>554</v>
      </c>
      <c r="D36" s="1201"/>
      <c r="E36" s="1202"/>
      <c r="F36" s="36">
        <v>2.33</v>
      </c>
      <c r="G36" s="37">
        <v>1.73</v>
      </c>
      <c r="H36" s="37">
        <v>2.88</v>
      </c>
      <c r="I36" s="37">
        <v>1.9</v>
      </c>
      <c r="J36" s="38">
        <v>1.4</v>
      </c>
      <c r="K36" s="22"/>
      <c r="L36" s="22"/>
      <c r="M36" s="22"/>
      <c r="N36" s="22"/>
      <c r="O36" s="22"/>
      <c r="P36" s="22"/>
    </row>
    <row r="37" spans="1:16" ht="39" customHeight="1" x14ac:dyDescent="0.15">
      <c r="A37" s="22"/>
      <c r="B37" s="35"/>
      <c r="C37" s="1200" t="s">
        <v>555</v>
      </c>
      <c r="D37" s="1201"/>
      <c r="E37" s="1202"/>
      <c r="F37" s="36">
        <v>0.59</v>
      </c>
      <c r="G37" s="37">
        <v>0.87</v>
      </c>
      <c r="H37" s="37">
        <v>1.1299999999999999</v>
      </c>
      <c r="I37" s="37">
        <v>0.7</v>
      </c>
      <c r="J37" s="38">
        <v>1.1399999999999999</v>
      </c>
      <c r="K37" s="22"/>
      <c r="L37" s="22"/>
      <c r="M37" s="22"/>
      <c r="N37" s="22"/>
      <c r="O37" s="22"/>
      <c r="P37" s="22"/>
    </row>
    <row r="38" spans="1:16" ht="39" customHeight="1" x14ac:dyDescent="0.15">
      <c r="A38" s="22"/>
      <c r="B38" s="35"/>
      <c r="C38" s="1200" t="s">
        <v>556</v>
      </c>
      <c r="D38" s="1201"/>
      <c r="E38" s="1202"/>
      <c r="F38" s="36">
        <v>0.16</v>
      </c>
      <c r="G38" s="37">
        <v>0.34</v>
      </c>
      <c r="H38" s="37">
        <v>0.27</v>
      </c>
      <c r="I38" s="37">
        <v>0.12</v>
      </c>
      <c r="J38" s="38">
        <v>0.22</v>
      </c>
      <c r="K38" s="22"/>
      <c r="L38" s="22"/>
      <c r="M38" s="22"/>
      <c r="N38" s="22"/>
      <c r="O38" s="22"/>
      <c r="P38" s="22"/>
    </row>
    <row r="39" spans="1:16" ht="39" customHeight="1" x14ac:dyDescent="0.15">
      <c r="A39" s="22"/>
      <c r="B39" s="35"/>
      <c r="C39" s="1200" t="s">
        <v>557</v>
      </c>
      <c r="D39" s="1201"/>
      <c r="E39" s="1202"/>
      <c r="F39" s="36">
        <v>0.18</v>
      </c>
      <c r="G39" s="37">
        <v>0.12</v>
      </c>
      <c r="H39" s="37">
        <v>0.14000000000000001</v>
      </c>
      <c r="I39" s="37">
        <v>0.16</v>
      </c>
      <c r="J39" s="38">
        <v>0.03</v>
      </c>
      <c r="K39" s="22"/>
      <c r="L39" s="22"/>
      <c r="M39" s="22"/>
      <c r="N39" s="22"/>
      <c r="O39" s="22"/>
      <c r="P39" s="22"/>
    </row>
    <row r="40" spans="1:16" ht="39" customHeight="1" x14ac:dyDescent="0.15">
      <c r="A40" s="22"/>
      <c r="B40" s="35"/>
      <c r="C40" s="1200" t="s">
        <v>558</v>
      </c>
      <c r="D40" s="1201"/>
      <c r="E40" s="1202"/>
      <c r="F40" s="36">
        <v>0.01</v>
      </c>
      <c r="G40" s="37">
        <v>0.03</v>
      </c>
      <c r="H40" s="37">
        <v>0.01</v>
      </c>
      <c r="I40" s="37">
        <v>0.01</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559</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560</v>
      </c>
      <c r="D43" s="1204"/>
      <c r="E43" s="120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ETEE2AWo8/JLpiSqlB9pR6ANXNnswbVKGeH+L73iscQ4IY9h+wrNBc3wULqQvoTFKK6CQz1EQ7ThlAABY2Pw==" saltValue="y1Odmpw11vq5xmlXGD+X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8" zoomScale="82" zoomScaleNormal="8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3513</v>
      </c>
      <c r="L45" s="60">
        <v>3354</v>
      </c>
      <c r="M45" s="60">
        <v>3331</v>
      </c>
      <c r="N45" s="60">
        <v>3296</v>
      </c>
      <c r="O45" s="61">
        <v>3445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668</v>
      </c>
      <c r="L48" s="64">
        <v>646</v>
      </c>
      <c r="M48" s="64">
        <v>656</v>
      </c>
      <c r="N48" s="64">
        <v>516</v>
      </c>
      <c r="O48" s="65">
        <v>529</v>
      </c>
      <c r="P48" s="48"/>
      <c r="Q48" s="48"/>
      <c r="R48" s="48"/>
      <c r="S48" s="48"/>
      <c r="T48" s="48"/>
      <c r="U48" s="48"/>
    </row>
    <row r="49" spans="1:21" ht="30.75" customHeight="1" x14ac:dyDescent="0.15">
      <c r="A49" s="48"/>
      <c r="B49" s="1228"/>
      <c r="C49" s="1229"/>
      <c r="D49" s="62"/>
      <c r="E49" s="1210" t="s">
        <v>16</v>
      </c>
      <c r="F49" s="1210"/>
      <c r="G49" s="1210"/>
      <c r="H49" s="1210"/>
      <c r="I49" s="1210"/>
      <c r="J49" s="1211"/>
      <c r="K49" s="63">
        <v>448</v>
      </c>
      <c r="L49" s="64">
        <v>447</v>
      </c>
      <c r="M49" s="64">
        <v>447</v>
      </c>
      <c r="N49" s="64">
        <v>447</v>
      </c>
      <c r="O49" s="65">
        <v>447</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505</v>
      </c>
      <c r="L50" s="64" t="s">
        <v>505</v>
      </c>
      <c r="M50" s="64" t="s">
        <v>505</v>
      </c>
      <c r="N50" s="64" t="s">
        <v>505</v>
      </c>
      <c r="O50" s="65" t="s">
        <v>505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2866</v>
      </c>
      <c r="L52" s="64">
        <v>2787</v>
      </c>
      <c r="M52" s="64">
        <v>2787</v>
      </c>
      <c r="N52" s="64">
        <v>2765</v>
      </c>
      <c r="O52" s="65">
        <v>2771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1763</v>
      </c>
      <c r="L53" s="69">
        <v>1660</v>
      </c>
      <c r="M53" s="69">
        <v>1647</v>
      </c>
      <c r="N53" s="69">
        <v>1494</v>
      </c>
      <c r="O53" s="70">
        <v>1650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579</v>
      </c>
      <c r="L57" s="83" t="s">
        <v>579</v>
      </c>
      <c r="M57" s="83" t="s">
        <v>579</v>
      </c>
      <c r="N57" s="83" t="s">
        <v>579</v>
      </c>
      <c r="O57" s="84" t="s">
        <v>579</v>
      </c>
    </row>
    <row r="58" spans="1:21" ht="31.5" customHeight="1" thickBot="1" x14ac:dyDescent="0.2">
      <c r="B58" s="1218"/>
      <c r="C58" s="1219"/>
      <c r="D58" s="1223" t="s">
        <v>27</v>
      </c>
      <c r="E58" s="1224"/>
      <c r="F58" s="1224"/>
      <c r="G58" s="1224"/>
      <c r="H58" s="1224"/>
      <c r="I58" s="1224"/>
      <c r="J58" s="1225"/>
      <c r="K58" s="85" t="s">
        <v>579</v>
      </c>
      <c r="L58" s="86" t="s">
        <v>579</v>
      </c>
      <c r="M58" s="86" t="s">
        <v>579</v>
      </c>
      <c r="N58" s="86"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2NcctrSp/SY6L1cpRAAuZz9gBv+eo9690WQQJmyFqfiu9lj4v92gyTjHEwIoF1/ZKeDdmkZM2EvqMEuoj7BA==" saltValue="HBN/ZGpIdonndG4wCc+Y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55"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46" t="s">
        <v>30</v>
      </c>
      <c r="C41" s="1247"/>
      <c r="D41" s="101"/>
      <c r="E41" s="1248" t="s">
        <v>31</v>
      </c>
      <c r="F41" s="1248"/>
      <c r="G41" s="1248"/>
      <c r="H41" s="1249"/>
      <c r="I41" s="102">
        <v>35750</v>
      </c>
      <c r="J41" s="103">
        <v>36773</v>
      </c>
      <c r="K41" s="103">
        <v>37887</v>
      </c>
      <c r="L41" s="103">
        <v>39002</v>
      </c>
      <c r="M41" s="104">
        <v>39708</v>
      </c>
    </row>
    <row r="42" spans="2:13" ht="27.75" customHeight="1" x14ac:dyDescent="0.15">
      <c r="B42" s="1236"/>
      <c r="C42" s="1237"/>
      <c r="D42" s="105"/>
      <c r="E42" s="1240" t="s">
        <v>32</v>
      </c>
      <c r="F42" s="1240"/>
      <c r="G42" s="1240"/>
      <c r="H42" s="1241"/>
      <c r="I42" s="106" t="s">
        <v>505</v>
      </c>
      <c r="J42" s="107" t="s">
        <v>505</v>
      </c>
      <c r="K42" s="107">
        <v>141</v>
      </c>
      <c r="L42" s="107">
        <v>124</v>
      </c>
      <c r="M42" s="108" t="s">
        <v>505</v>
      </c>
    </row>
    <row r="43" spans="2:13" ht="27.75" customHeight="1" x14ac:dyDescent="0.15">
      <c r="B43" s="1236"/>
      <c r="C43" s="1237"/>
      <c r="D43" s="105"/>
      <c r="E43" s="1240" t="s">
        <v>33</v>
      </c>
      <c r="F43" s="1240"/>
      <c r="G43" s="1240"/>
      <c r="H43" s="1241"/>
      <c r="I43" s="106">
        <v>7599</v>
      </c>
      <c r="J43" s="107">
        <v>7580</v>
      </c>
      <c r="K43" s="107">
        <v>7471</v>
      </c>
      <c r="L43" s="107">
        <v>5891</v>
      </c>
      <c r="M43" s="108">
        <v>4399</v>
      </c>
    </row>
    <row r="44" spans="2:13" ht="27.75" customHeight="1" x14ac:dyDescent="0.15">
      <c r="B44" s="1236"/>
      <c r="C44" s="1237"/>
      <c r="D44" s="105"/>
      <c r="E44" s="1240" t="s">
        <v>34</v>
      </c>
      <c r="F44" s="1240"/>
      <c r="G44" s="1240"/>
      <c r="H44" s="1241"/>
      <c r="I44" s="106">
        <v>3860</v>
      </c>
      <c r="J44" s="107">
        <v>3464</v>
      </c>
      <c r="K44" s="107">
        <v>3066</v>
      </c>
      <c r="L44" s="107">
        <v>2659</v>
      </c>
      <c r="M44" s="108">
        <v>2249</v>
      </c>
    </row>
    <row r="45" spans="2:13" ht="27.75" customHeight="1" x14ac:dyDescent="0.15">
      <c r="B45" s="1236"/>
      <c r="C45" s="1237"/>
      <c r="D45" s="105"/>
      <c r="E45" s="1240" t="s">
        <v>35</v>
      </c>
      <c r="F45" s="1240"/>
      <c r="G45" s="1240"/>
      <c r="H45" s="1241"/>
      <c r="I45" s="106">
        <v>3875</v>
      </c>
      <c r="J45" s="107">
        <v>3989</v>
      </c>
      <c r="K45" s="107">
        <v>4093</v>
      </c>
      <c r="L45" s="107">
        <v>4438</v>
      </c>
      <c r="M45" s="108">
        <v>4399</v>
      </c>
    </row>
    <row r="46" spans="2:13" ht="27.75" customHeight="1" x14ac:dyDescent="0.15">
      <c r="B46" s="1236"/>
      <c r="C46" s="1237"/>
      <c r="D46" s="109"/>
      <c r="E46" s="1240" t="s">
        <v>36</v>
      </c>
      <c r="F46" s="1240"/>
      <c r="G46" s="1240"/>
      <c r="H46" s="1241"/>
      <c r="I46" s="106">
        <v>6</v>
      </c>
      <c r="J46" s="107">
        <v>-3</v>
      </c>
      <c r="K46" s="107">
        <v>1</v>
      </c>
      <c r="L46" s="107">
        <v>2</v>
      </c>
      <c r="M46" s="108" t="s">
        <v>505</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13051</v>
      </c>
      <c r="J50" s="107">
        <v>14578</v>
      </c>
      <c r="K50" s="107">
        <v>14400</v>
      </c>
      <c r="L50" s="107">
        <v>14600</v>
      </c>
      <c r="M50" s="108">
        <v>13964</v>
      </c>
    </row>
    <row r="51" spans="2:13" ht="27.75" customHeight="1" x14ac:dyDescent="0.15">
      <c r="B51" s="1236"/>
      <c r="C51" s="1237"/>
      <c r="D51" s="105"/>
      <c r="E51" s="1240" t="s">
        <v>42</v>
      </c>
      <c r="F51" s="1240"/>
      <c r="G51" s="1240"/>
      <c r="H51" s="1241"/>
      <c r="I51" s="106">
        <v>1917</v>
      </c>
      <c r="J51" s="107">
        <v>2109</v>
      </c>
      <c r="K51" s="107">
        <v>2176</v>
      </c>
      <c r="L51" s="107">
        <v>1945</v>
      </c>
      <c r="M51" s="108">
        <v>2233</v>
      </c>
    </row>
    <row r="52" spans="2:13" ht="27.75" customHeight="1" x14ac:dyDescent="0.15">
      <c r="B52" s="1238"/>
      <c r="C52" s="1239"/>
      <c r="D52" s="105"/>
      <c r="E52" s="1240" t="s">
        <v>43</v>
      </c>
      <c r="F52" s="1240"/>
      <c r="G52" s="1240"/>
      <c r="H52" s="1241"/>
      <c r="I52" s="106">
        <v>31886</v>
      </c>
      <c r="J52" s="107">
        <v>32438</v>
      </c>
      <c r="K52" s="107">
        <v>32285</v>
      </c>
      <c r="L52" s="107">
        <v>31293</v>
      </c>
      <c r="M52" s="108">
        <v>30801</v>
      </c>
    </row>
    <row r="53" spans="2:13" ht="27.75" customHeight="1" thickBot="1" x14ac:dyDescent="0.2">
      <c r="B53" s="1242" t="s">
        <v>44</v>
      </c>
      <c r="C53" s="1243"/>
      <c r="D53" s="112"/>
      <c r="E53" s="1244" t="s">
        <v>45</v>
      </c>
      <c r="F53" s="1244"/>
      <c r="G53" s="1244"/>
      <c r="H53" s="1245"/>
      <c r="I53" s="113">
        <v>4236</v>
      </c>
      <c r="J53" s="114">
        <v>2678</v>
      </c>
      <c r="K53" s="114">
        <v>3797</v>
      </c>
      <c r="L53" s="114">
        <v>4279</v>
      </c>
      <c r="M53" s="115">
        <v>3757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dJxKQsqM59Vxy3s0FG4Kdoanf8hvePgMwFli05tp+Ox2vaxhPWeFhwB6A4sM/WmTSDSqG52+WfQzV9wYqAEw==" saltValue="5rPysE1atNpfkSYxtthc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2" zoomScaleNormal="62"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5643</v>
      </c>
      <c r="G55" s="127">
        <v>5923</v>
      </c>
      <c r="H55" s="128">
        <v>5675</v>
      </c>
    </row>
    <row r="56" spans="2:8" ht="52.5" customHeight="1" x14ac:dyDescent="0.15">
      <c r="B56" s="129"/>
      <c r="C56" s="1263" t="s">
        <v>49</v>
      </c>
      <c r="D56" s="1263"/>
      <c r="E56" s="1264"/>
      <c r="F56" s="130">
        <v>181</v>
      </c>
      <c r="G56" s="130">
        <v>182</v>
      </c>
      <c r="H56" s="131">
        <v>182</v>
      </c>
    </row>
    <row r="57" spans="2:8" ht="53.25" customHeight="1" x14ac:dyDescent="0.15">
      <c r="B57" s="129"/>
      <c r="C57" s="1265" t="s">
        <v>50</v>
      </c>
      <c r="D57" s="1265"/>
      <c r="E57" s="1266"/>
      <c r="F57" s="132">
        <v>7656</v>
      </c>
      <c r="G57" s="132">
        <v>7950</v>
      </c>
      <c r="H57" s="133">
        <v>7396</v>
      </c>
    </row>
    <row r="58" spans="2:8" ht="45.75" customHeight="1" x14ac:dyDescent="0.15">
      <c r="B58" s="134"/>
      <c r="C58" s="1253" t="s">
        <v>580</v>
      </c>
      <c r="D58" s="1254"/>
      <c r="E58" s="1255"/>
      <c r="F58" s="135">
        <v>4297</v>
      </c>
      <c r="G58" s="135">
        <v>4400</v>
      </c>
      <c r="H58" s="136">
        <v>3613</v>
      </c>
    </row>
    <row r="59" spans="2:8" ht="45.75" customHeight="1" x14ac:dyDescent="0.15">
      <c r="B59" s="134"/>
      <c r="C59" s="1253" t="s">
        <v>581</v>
      </c>
      <c r="D59" s="1254"/>
      <c r="E59" s="1255"/>
      <c r="F59" s="135">
        <v>1237</v>
      </c>
      <c r="G59" s="135">
        <v>1252</v>
      </c>
      <c r="H59" s="136">
        <v>1404</v>
      </c>
    </row>
    <row r="60" spans="2:8" ht="45.75" customHeight="1" x14ac:dyDescent="0.15">
      <c r="B60" s="134"/>
      <c r="C60" s="1253" t="s">
        <v>582</v>
      </c>
      <c r="D60" s="1254"/>
      <c r="E60" s="1255"/>
      <c r="F60" s="135">
        <v>668</v>
      </c>
      <c r="G60" s="135">
        <v>620</v>
      </c>
      <c r="H60" s="136">
        <v>626</v>
      </c>
    </row>
    <row r="61" spans="2:8" ht="45.75" customHeight="1" x14ac:dyDescent="0.15">
      <c r="B61" s="134"/>
      <c r="C61" s="1253" t="s">
        <v>583</v>
      </c>
      <c r="D61" s="1254"/>
      <c r="E61" s="1255"/>
      <c r="F61" s="135">
        <v>518</v>
      </c>
      <c r="G61" s="135">
        <v>519</v>
      </c>
      <c r="H61" s="136">
        <v>519</v>
      </c>
    </row>
    <row r="62" spans="2:8" ht="45.75" customHeight="1" thickBot="1" x14ac:dyDescent="0.2">
      <c r="B62" s="137"/>
      <c r="C62" s="1256" t="s">
        <v>584</v>
      </c>
      <c r="D62" s="1257"/>
      <c r="E62" s="1258"/>
      <c r="F62" s="138">
        <v>380</v>
      </c>
      <c r="G62" s="138">
        <v>481</v>
      </c>
      <c r="H62" s="139">
        <v>497</v>
      </c>
    </row>
    <row r="63" spans="2:8" ht="52.5" customHeight="1" thickBot="1" x14ac:dyDescent="0.2">
      <c r="B63" s="140"/>
      <c r="C63" s="1259" t="s">
        <v>51</v>
      </c>
      <c r="D63" s="1259"/>
      <c r="E63" s="1260"/>
      <c r="F63" s="141">
        <v>13479</v>
      </c>
      <c r="G63" s="141">
        <v>14055</v>
      </c>
      <c r="H63" s="142">
        <v>13253</v>
      </c>
    </row>
    <row r="64" spans="2:8" ht="15" customHeight="1" x14ac:dyDescent="0.15"/>
    <row r="65" ht="0" hidden="1" customHeight="1" x14ac:dyDescent="0.15"/>
    <row r="66" ht="0" hidden="1" customHeight="1" x14ac:dyDescent="0.15"/>
  </sheetData>
  <sheetProtection algorithmName="SHA-512" hashValue="Ka4CaurTFlmCFNRE35BzZ3DsyvoPBg3uZaPkp4CvYSkDgmFBEzNNGfZZiaErfDerK0G9MFds6xfLwNYqCfN8kQ==" saltValue="afzeRnSfv46ixJS8LI3O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50113</v>
      </c>
      <c r="E3" s="161"/>
      <c r="F3" s="162">
        <v>53605</v>
      </c>
      <c r="G3" s="163"/>
      <c r="H3" s="164"/>
    </row>
    <row r="4" spans="1:8" x14ac:dyDescent="0.15">
      <c r="A4" s="165"/>
      <c r="B4" s="166"/>
      <c r="C4" s="167"/>
      <c r="D4" s="168">
        <v>7764</v>
      </c>
      <c r="E4" s="169"/>
      <c r="F4" s="170">
        <v>28343</v>
      </c>
      <c r="G4" s="171"/>
      <c r="H4" s="172"/>
    </row>
    <row r="5" spans="1:8" x14ac:dyDescent="0.15">
      <c r="A5" s="153" t="s">
        <v>538</v>
      </c>
      <c r="B5" s="158"/>
      <c r="C5" s="159"/>
      <c r="D5" s="160">
        <v>65543</v>
      </c>
      <c r="E5" s="161"/>
      <c r="F5" s="162">
        <v>58051</v>
      </c>
      <c r="G5" s="163"/>
      <c r="H5" s="164"/>
    </row>
    <row r="6" spans="1:8" x14ac:dyDescent="0.15">
      <c r="A6" s="165"/>
      <c r="B6" s="166"/>
      <c r="C6" s="167"/>
      <c r="D6" s="168">
        <v>11091</v>
      </c>
      <c r="E6" s="169"/>
      <c r="F6" s="170">
        <v>32143</v>
      </c>
      <c r="G6" s="171"/>
      <c r="H6" s="172"/>
    </row>
    <row r="7" spans="1:8" x14ac:dyDescent="0.15">
      <c r="A7" s="153" t="s">
        <v>539</v>
      </c>
      <c r="B7" s="158"/>
      <c r="C7" s="159"/>
      <c r="D7" s="160">
        <v>81425</v>
      </c>
      <c r="E7" s="161"/>
      <c r="F7" s="162">
        <v>65942</v>
      </c>
      <c r="G7" s="163"/>
      <c r="H7" s="164"/>
    </row>
    <row r="8" spans="1:8" x14ac:dyDescent="0.15">
      <c r="A8" s="165"/>
      <c r="B8" s="166"/>
      <c r="C8" s="167"/>
      <c r="D8" s="168">
        <v>13713</v>
      </c>
      <c r="E8" s="169"/>
      <c r="F8" s="170">
        <v>32778</v>
      </c>
      <c r="G8" s="171"/>
      <c r="H8" s="172"/>
    </row>
    <row r="9" spans="1:8" x14ac:dyDescent="0.15">
      <c r="A9" s="153" t="s">
        <v>540</v>
      </c>
      <c r="B9" s="158"/>
      <c r="C9" s="159"/>
      <c r="D9" s="160">
        <v>91462</v>
      </c>
      <c r="E9" s="161"/>
      <c r="F9" s="162">
        <v>68655</v>
      </c>
      <c r="G9" s="163"/>
      <c r="H9" s="164"/>
    </row>
    <row r="10" spans="1:8" x14ac:dyDescent="0.15">
      <c r="A10" s="165"/>
      <c r="B10" s="166"/>
      <c r="C10" s="167"/>
      <c r="D10" s="168">
        <v>18122</v>
      </c>
      <c r="E10" s="169"/>
      <c r="F10" s="170">
        <v>32316</v>
      </c>
      <c r="G10" s="171"/>
      <c r="H10" s="172"/>
    </row>
    <row r="11" spans="1:8" x14ac:dyDescent="0.15">
      <c r="A11" s="153" t="s">
        <v>541</v>
      </c>
      <c r="B11" s="158"/>
      <c r="C11" s="159"/>
      <c r="D11" s="160">
        <v>77107</v>
      </c>
      <c r="E11" s="161"/>
      <c r="F11" s="162">
        <v>66863</v>
      </c>
      <c r="G11" s="163"/>
      <c r="H11" s="164"/>
    </row>
    <row r="12" spans="1:8" x14ac:dyDescent="0.15">
      <c r="A12" s="165"/>
      <c r="B12" s="166"/>
      <c r="C12" s="173"/>
      <c r="D12" s="168">
        <v>19728</v>
      </c>
      <c r="E12" s="169"/>
      <c r="F12" s="170">
        <v>32770</v>
      </c>
      <c r="G12" s="171"/>
      <c r="H12" s="172"/>
    </row>
    <row r="13" spans="1:8" x14ac:dyDescent="0.15">
      <c r="A13" s="153"/>
      <c r="B13" s="158"/>
      <c r="C13" s="174"/>
      <c r="D13" s="175">
        <v>73130</v>
      </c>
      <c r="E13" s="176"/>
      <c r="F13" s="177">
        <v>62623</v>
      </c>
      <c r="G13" s="178"/>
      <c r="H13" s="164"/>
    </row>
    <row r="14" spans="1:8" x14ac:dyDescent="0.15">
      <c r="A14" s="165"/>
      <c r="B14" s="166"/>
      <c r="C14" s="167"/>
      <c r="D14" s="168">
        <v>14084</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5.88</v>
      </c>
      <c r="C19" s="179">
        <f>ROUND(VALUE(SUBSTITUTE(実質収支比率等に係る経年分析!G$48,"▲","-")),2)</f>
        <v>6.9</v>
      </c>
      <c r="D19" s="179">
        <f>ROUND(VALUE(SUBSTITUTE(実質収支比率等に係る経年分析!H$48,"▲","-")),2)</f>
        <v>6.23</v>
      </c>
      <c r="E19" s="179">
        <f>ROUND(VALUE(SUBSTITUTE(実質収支比率等に係る経年分析!I$48,"▲","-")),2)</f>
        <v>4.4000000000000004</v>
      </c>
      <c r="F19" s="179">
        <f>ROUND(VALUE(SUBSTITUTE(実質収支比率等に係る経年分析!J$48,"▲","-")),2)</f>
        <v>5.45</v>
      </c>
    </row>
    <row r="20" spans="1:11" x14ac:dyDescent="0.15">
      <c r="A20" s="179" t="s">
        <v>55</v>
      </c>
      <c r="B20" s="179">
        <f>ROUND(VALUE(SUBSTITUTE(実質収支比率等に係る経年分析!F$47,"▲","-")),2)</f>
        <v>18.21</v>
      </c>
      <c r="C20" s="179">
        <f>ROUND(VALUE(SUBSTITUTE(実質収支比率等に係る経年分析!G$47,"▲","-")),2)</f>
        <v>17.77</v>
      </c>
      <c r="D20" s="179">
        <f>ROUND(VALUE(SUBSTITUTE(実質収支比率等に係る経年分析!H$47,"▲","-")),2)</f>
        <v>19.75</v>
      </c>
      <c r="E20" s="179">
        <f>ROUND(VALUE(SUBSTITUTE(実質収支比率等に係る経年分析!I$47,"▲","-")),2)</f>
        <v>20.36</v>
      </c>
      <c r="F20" s="179">
        <f>ROUND(VALUE(SUBSTITUTE(実質収支比率等に係る経年分析!J$47,"▲","-")),2)</f>
        <v>19.34</v>
      </c>
    </row>
    <row r="21" spans="1:11" x14ac:dyDescent="0.15">
      <c r="A21" s="179" t="s">
        <v>56</v>
      </c>
      <c r="B21" s="179">
        <f>IF(ISNUMBER(VALUE(SUBSTITUTE(実質収支比率等に係る経年分析!F$49,"▲","-"))),ROUND(VALUE(SUBSTITUTE(実質収支比率等に係る経年分析!F$49,"▲","-")),2),NA())</f>
        <v>0.9</v>
      </c>
      <c r="C21" s="179">
        <f>IF(ISNUMBER(VALUE(SUBSTITUTE(実質収支比率等に係る経年分析!G$49,"▲","-"))),ROUND(VALUE(SUBSTITUTE(実質収支比率等に係る経年分析!G$49,"▲","-")),2),NA())</f>
        <v>1.18</v>
      </c>
      <c r="D21" s="179">
        <f>IF(ISNUMBER(VALUE(SUBSTITUTE(実質収支比率等に係る経年分析!H$49,"▲","-"))),ROUND(VALUE(SUBSTITUTE(実質収支比率等に係る経年分析!H$49,"▲","-")),2),NA())</f>
        <v>1.88</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0.25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8.3000000000000007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2866</v>
      </c>
      <c r="E42" s="181"/>
      <c r="F42" s="181"/>
      <c r="G42" s="181">
        <f>'実質公債費比率（分子）の構造'!L$52</f>
        <v>2787</v>
      </c>
      <c r="H42" s="181"/>
      <c r="I42" s="181"/>
      <c r="J42" s="181">
        <f>'実質公債費比率（分子）の構造'!M$52</f>
        <v>2787</v>
      </c>
      <c r="K42" s="181"/>
      <c r="L42" s="181"/>
      <c r="M42" s="181">
        <f>'実質公債費比率（分子）の構造'!N$52</f>
        <v>2765</v>
      </c>
      <c r="N42" s="181"/>
      <c r="O42" s="181"/>
      <c r="P42" s="181">
        <f>'実質公債費比率（分子）の構造'!O$52</f>
        <v>2771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448</v>
      </c>
      <c r="C45" s="181"/>
      <c r="D45" s="181"/>
      <c r="E45" s="181">
        <f>'実質公債費比率（分子）の構造'!L$49</f>
        <v>447</v>
      </c>
      <c r="F45" s="181"/>
      <c r="G45" s="181"/>
      <c r="H45" s="181">
        <f>'実質公債費比率（分子）の構造'!M$49</f>
        <v>447</v>
      </c>
      <c r="I45" s="181"/>
      <c r="J45" s="181"/>
      <c r="K45" s="181">
        <f>'実質公債費比率（分子）の構造'!N$49</f>
        <v>447</v>
      </c>
      <c r="L45" s="181"/>
      <c r="M45" s="181"/>
      <c r="N45" s="181">
        <f>'実質公債費比率（分子）の構造'!O$49</f>
        <v>447</v>
      </c>
      <c r="O45" s="181"/>
      <c r="P45" s="181"/>
    </row>
    <row r="46" spans="1:16" x14ac:dyDescent="0.15">
      <c r="A46" s="181" t="s">
        <v>67</v>
      </c>
      <c r="B46" s="181">
        <f>'実質公債費比率（分子）の構造'!K$48</f>
        <v>668</v>
      </c>
      <c r="C46" s="181"/>
      <c r="D46" s="181"/>
      <c r="E46" s="181">
        <f>'実質公債費比率（分子）の構造'!L$48</f>
        <v>646</v>
      </c>
      <c r="F46" s="181"/>
      <c r="G46" s="181"/>
      <c r="H46" s="181">
        <f>'実質公債費比率（分子）の構造'!M$48</f>
        <v>656</v>
      </c>
      <c r="I46" s="181"/>
      <c r="J46" s="181"/>
      <c r="K46" s="181">
        <f>'実質公債費比率（分子）の構造'!N$48</f>
        <v>516</v>
      </c>
      <c r="L46" s="181"/>
      <c r="M46" s="181"/>
      <c r="N46" s="181">
        <f>'実質公債費比率（分子）の構造'!O$48</f>
        <v>529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3513</v>
      </c>
      <c r="C49" s="181"/>
      <c r="D49" s="181"/>
      <c r="E49" s="181">
        <f>'実質公債費比率（分子）の構造'!L$45</f>
        <v>3354</v>
      </c>
      <c r="F49" s="181"/>
      <c r="G49" s="181"/>
      <c r="H49" s="181">
        <f>'実質公債費比率（分子）の構造'!M$45</f>
        <v>3331</v>
      </c>
      <c r="I49" s="181"/>
      <c r="J49" s="181"/>
      <c r="K49" s="181">
        <f>'実質公債費比率（分子）の構造'!N$45</f>
        <v>3296</v>
      </c>
      <c r="L49" s="181"/>
      <c r="M49" s="181"/>
      <c r="N49" s="181">
        <f>'実質公債費比率（分子）の構造'!O$45</f>
        <v>3445</v>
      </c>
      <c r="O49" s="181"/>
      <c r="P49" s="181"/>
    </row>
    <row r="50" spans="1:16" x14ac:dyDescent="0.15">
      <c r="A50" s="181" t="s">
        <v>71</v>
      </c>
      <c r="B50" s="181" t="e">
        <f>NA()</f>
        <v>#N/A</v>
      </c>
      <c r="C50" s="181">
        <f>IF(ISNUMBER('実質公債費比率（分子）の構造'!K$53),'実質公債費比率（分子）の構造'!K$53,NA())</f>
        <v>1763</v>
      </c>
      <c r="D50" s="181" t="e">
        <f>NA()</f>
        <v>#N/A</v>
      </c>
      <c r="E50" s="181" t="e">
        <f>NA()</f>
        <v>#N/A</v>
      </c>
      <c r="F50" s="181">
        <f>IF(ISNUMBER('実質公債費比率（分子）の構造'!L$53),'実質公債費比率（分子）の構造'!L$53,NA())</f>
        <v>1660</v>
      </c>
      <c r="G50" s="181" t="e">
        <f>NA()</f>
        <v>#N/A</v>
      </c>
      <c r="H50" s="181" t="e">
        <f>NA()</f>
        <v>#N/A</v>
      </c>
      <c r="I50" s="181">
        <f>IF(ISNUMBER('実質公債費比率（分子）の構造'!M$53),'実質公債費比率（分子）の構造'!M$53,NA())</f>
        <v>1647</v>
      </c>
      <c r="J50" s="181" t="e">
        <f>NA()</f>
        <v>#N/A</v>
      </c>
      <c r="K50" s="181" t="e">
        <f>NA()</f>
        <v>#N/A</v>
      </c>
      <c r="L50" s="181">
        <f>IF(ISNUMBER('実質公債費比率（分子）の構造'!N$53),'実質公債費比率（分子）の構造'!N$53,NA())</f>
        <v>1494</v>
      </c>
      <c r="M50" s="181" t="e">
        <f>NA()</f>
        <v>#N/A</v>
      </c>
      <c r="N50" s="181" t="e">
        <f>NA()</f>
        <v>#N/A</v>
      </c>
      <c r="O50" s="181">
        <f>IF(ISNUMBER('実質公債費比率（分子）の構造'!O$53),'実質公債費比率（分子）の構造'!O$53,NA())</f>
        <v>1650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31886</v>
      </c>
      <c r="E56" s="180"/>
      <c r="F56" s="180"/>
      <c r="G56" s="180">
        <f>'将来負担比率（分子）の構造'!J$52</f>
        <v>32438</v>
      </c>
      <c r="H56" s="180"/>
      <c r="I56" s="180"/>
      <c r="J56" s="180">
        <f>'将来負担比率（分子）の構造'!K$52</f>
        <v>32285</v>
      </c>
      <c r="K56" s="180"/>
      <c r="L56" s="180"/>
      <c r="M56" s="180">
        <f>'将来負担比率（分子）の構造'!L$52</f>
        <v>31293</v>
      </c>
      <c r="N56" s="180"/>
      <c r="O56" s="180"/>
      <c r="P56" s="180">
        <f>'将来負担比率（分子）の構造'!M$52</f>
        <v>30801</v>
      </c>
    </row>
    <row r="57" spans="1:16" x14ac:dyDescent="0.15">
      <c r="A57" s="180" t="s">
        <v>42</v>
      </c>
      <c r="B57" s="180"/>
      <c r="C57" s="180"/>
      <c r="D57" s="180">
        <f>'将来負担比率（分子）の構造'!I$51</f>
        <v>1917</v>
      </c>
      <c r="E57" s="180"/>
      <c r="F57" s="180"/>
      <c r="G57" s="180">
        <f>'将来負担比率（分子）の構造'!J$51</f>
        <v>2109</v>
      </c>
      <c r="H57" s="180"/>
      <c r="I57" s="180"/>
      <c r="J57" s="180">
        <f>'将来負担比率（分子）の構造'!K$51</f>
        <v>2176</v>
      </c>
      <c r="K57" s="180"/>
      <c r="L57" s="180"/>
      <c r="M57" s="180">
        <f>'将来負担比率（分子）の構造'!L$51</f>
        <v>1945</v>
      </c>
      <c r="N57" s="180"/>
      <c r="O57" s="180"/>
      <c r="P57" s="180">
        <f>'将来負担比率（分子）の構造'!M$51</f>
        <v>2233</v>
      </c>
    </row>
    <row r="58" spans="1:16" x14ac:dyDescent="0.15">
      <c r="A58" s="180" t="s">
        <v>41</v>
      </c>
      <c r="B58" s="180"/>
      <c r="C58" s="180"/>
      <c r="D58" s="180">
        <f>'将来負担比率（分子）の構造'!I$50</f>
        <v>13051</v>
      </c>
      <c r="E58" s="180"/>
      <c r="F58" s="180"/>
      <c r="G58" s="180">
        <f>'将来負担比率（分子）の構造'!J$50</f>
        <v>14578</v>
      </c>
      <c r="H58" s="180"/>
      <c r="I58" s="180"/>
      <c r="J58" s="180">
        <f>'将来負担比率（分子）の構造'!K$50</f>
        <v>14400</v>
      </c>
      <c r="K58" s="180"/>
      <c r="L58" s="180"/>
      <c r="M58" s="180">
        <f>'将来負担比率（分子）の構造'!L$50</f>
        <v>14600</v>
      </c>
      <c r="N58" s="180"/>
      <c r="O58" s="180"/>
      <c r="P58" s="180">
        <f>'将来負担比率（分子）の構造'!M$50</f>
        <v>13964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v>
      </c>
      <c r="C61" s="180"/>
      <c r="D61" s="180"/>
      <c r="E61" s="180">
        <f>'将来負担比率（分子）の構造'!J$46</f>
        <v>-3</v>
      </c>
      <c r="F61" s="180"/>
      <c r="G61" s="180"/>
      <c r="H61" s="180">
        <f>'将来負担比率（分子）の構造'!K$46</f>
        <v>1</v>
      </c>
      <c r="I61" s="180"/>
      <c r="J61" s="180"/>
      <c r="K61" s="180">
        <f>'将来負担比率（分子）の構造'!L$46</f>
        <v>2</v>
      </c>
      <c r="L61" s="180"/>
      <c r="M61" s="180"/>
      <c r="N61" s="180" t="str">
        <f>'将来負担比率（分子）の構造'!M$46</f>
        <v>-</v>
      </c>
      <c r="O61" s="180"/>
      <c r="P61" s="180"/>
    </row>
    <row r="62" spans="1:16" x14ac:dyDescent="0.15">
      <c r="A62" s="180" t="s">
        <v>35</v>
      </c>
      <c r="B62" s="180">
        <f>'将来負担比率（分子）の構造'!I$45</f>
        <v>3875</v>
      </c>
      <c r="C62" s="180"/>
      <c r="D62" s="180"/>
      <c r="E62" s="180">
        <f>'将来負担比率（分子）の構造'!J$45</f>
        <v>3989</v>
      </c>
      <c r="F62" s="180"/>
      <c r="G62" s="180"/>
      <c r="H62" s="180">
        <f>'将来負担比率（分子）の構造'!K$45</f>
        <v>4093</v>
      </c>
      <c r="I62" s="180"/>
      <c r="J62" s="180"/>
      <c r="K62" s="180">
        <f>'将来負担比率（分子）の構造'!L$45</f>
        <v>4438</v>
      </c>
      <c r="L62" s="180"/>
      <c r="M62" s="180"/>
      <c r="N62" s="180">
        <f>'将来負担比率（分子）の構造'!M$45</f>
        <v>4399</v>
      </c>
      <c r="O62" s="180"/>
      <c r="P62" s="180"/>
    </row>
    <row r="63" spans="1:16" x14ac:dyDescent="0.15">
      <c r="A63" s="180" t="s">
        <v>34</v>
      </c>
      <c r="B63" s="180">
        <f>'将来負担比率（分子）の構造'!I$44</f>
        <v>3860</v>
      </c>
      <c r="C63" s="180"/>
      <c r="D63" s="180"/>
      <c r="E63" s="180">
        <f>'将来負担比率（分子）の構造'!J$44</f>
        <v>3464</v>
      </c>
      <c r="F63" s="180"/>
      <c r="G63" s="180"/>
      <c r="H63" s="180">
        <f>'将来負担比率（分子）の構造'!K$44</f>
        <v>3066</v>
      </c>
      <c r="I63" s="180"/>
      <c r="J63" s="180"/>
      <c r="K63" s="180">
        <f>'将来負担比率（分子）の構造'!L$44</f>
        <v>2659</v>
      </c>
      <c r="L63" s="180"/>
      <c r="M63" s="180"/>
      <c r="N63" s="180">
        <f>'将来負担比率（分子）の構造'!M$44</f>
        <v>2249</v>
      </c>
      <c r="O63" s="180"/>
      <c r="P63" s="180"/>
    </row>
    <row r="64" spans="1:16" x14ac:dyDescent="0.15">
      <c r="A64" s="180" t="s">
        <v>33</v>
      </c>
      <c r="B64" s="180">
        <f>'将来負担比率（分子）の構造'!I$43</f>
        <v>7599</v>
      </c>
      <c r="C64" s="180"/>
      <c r="D64" s="180"/>
      <c r="E64" s="180">
        <f>'将来負担比率（分子）の構造'!J$43</f>
        <v>7580</v>
      </c>
      <c r="F64" s="180"/>
      <c r="G64" s="180"/>
      <c r="H64" s="180">
        <f>'将来負担比率（分子）の構造'!K$43</f>
        <v>7471</v>
      </c>
      <c r="I64" s="180"/>
      <c r="J64" s="180"/>
      <c r="K64" s="180">
        <f>'将来負担比率（分子）の構造'!L$43</f>
        <v>5891</v>
      </c>
      <c r="L64" s="180"/>
      <c r="M64" s="180"/>
      <c r="N64" s="180">
        <f>'将来負担比率（分子）の構造'!M$43</f>
        <v>4399</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141</v>
      </c>
      <c r="I65" s="180"/>
      <c r="J65" s="180"/>
      <c r="K65" s="180">
        <f>'将来負担比率（分子）の構造'!L$42</f>
        <v>124</v>
      </c>
      <c r="L65" s="180"/>
      <c r="M65" s="180"/>
      <c r="N65" s="180" t="str">
        <f>'将来負担比率（分子）の構造'!M$42</f>
        <v>-</v>
      </c>
      <c r="O65" s="180"/>
      <c r="P65" s="180"/>
    </row>
    <row r="66" spans="1:16" x14ac:dyDescent="0.15">
      <c r="A66" s="180" t="s">
        <v>31</v>
      </c>
      <c r="B66" s="180">
        <f>'将来負担比率（分子）の構造'!I$41</f>
        <v>35750</v>
      </c>
      <c r="C66" s="180"/>
      <c r="D66" s="180"/>
      <c r="E66" s="180">
        <f>'将来負担比率（分子）の構造'!J$41</f>
        <v>36773</v>
      </c>
      <c r="F66" s="180"/>
      <c r="G66" s="180"/>
      <c r="H66" s="180">
        <f>'将来負担比率（分子）の構造'!K$41</f>
        <v>37887</v>
      </c>
      <c r="I66" s="180"/>
      <c r="J66" s="180"/>
      <c r="K66" s="180">
        <f>'将来負担比率（分子）の構造'!L$41</f>
        <v>39002</v>
      </c>
      <c r="L66" s="180"/>
      <c r="M66" s="180"/>
      <c r="N66" s="180">
        <f>'将来負担比率（分子）の構造'!M$41</f>
        <v>39708</v>
      </c>
      <c r="O66" s="180"/>
      <c r="P66" s="180"/>
    </row>
    <row r="67" spans="1:16" x14ac:dyDescent="0.15">
      <c r="A67" s="180" t="s">
        <v>75</v>
      </c>
      <c r="B67" s="180" t="e">
        <f>NA()</f>
        <v>#N/A</v>
      </c>
      <c r="C67" s="180">
        <f>IF(ISNUMBER('将来負担比率（分子）の構造'!I$53), IF('将来負担比率（分子）の構造'!I$53 &lt; 0, 0, '将来負担比率（分子）の構造'!I$53), NA())</f>
        <v>4236</v>
      </c>
      <c r="D67" s="180" t="e">
        <f>NA()</f>
        <v>#N/A</v>
      </c>
      <c r="E67" s="180" t="e">
        <f>NA()</f>
        <v>#N/A</v>
      </c>
      <c r="F67" s="180">
        <f>IF(ISNUMBER('将来負担比率（分子）の構造'!J$53), IF('将来負担比率（分子）の構造'!J$53 &lt; 0, 0, '将来負担比率（分子）の構造'!J$53), NA())</f>
        <v>2678</v>
      </c>
      <c r="G67" s="180" t="e">
        <f>NA()</f>
        <v>#N/A</v>
      </c>
      <c r="H67" s="180" t="e">
        <f>NA()</f>
        <v>#N/A</v>
      </c>
      <c r="I67" s="180">
        <f>IF(ISNUMBER('将来負担比率（分子）の構造'!K$53), IF('将来負担比率（分子）の構造'!K$53 &lt; 0, 0, '将来負担比率（分子）の構造'!K$53), NA())</f>
        <v>3797</v>
      </c>
      <c r="J67" s="180" t="e">
        <f>NA()</f>
        <v>#N/A</v>
      </c>
      <c r="K67" s="180" t="e">
        <f>NA()</f>
        <v>#N/A</v>
      </c>
      <c r="L67" s="180">
        <f>IF(ISNUMBER('将来負担比率（分子）の構造'!L$53), IF('将来負担比率（分子）の構造'!L$53 &lt; 0, 0, '将来負担比率（分子）の構造'!L$53), NA())</f>
        <v>4279</v>
      </c>
      <c r="M67" s="180" t="e">
        <f>NA()</f>
        <v>#N/A</v>
      </c>
      <c r="N67" s="180" t="e">
        <f>NA()</f>
        <v>#N/A</v>
      </c>
      <c r="O67" s="180">
        <f>IF(ISNUMBER('将来負担比率（分子）の構造'!M$53), IF('将来負担比率（分子）の構造'!M$53 &lt; 0, 0, '将来負担比率（分子）の構造'!M$53), NA())</f>
        <v>3757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5643</v>
      </c>
      <c r="C72" s="184">
        <f>基金残高に係る経年分析!G55</f>
        <v>5923</v>
      </c>
      <c r="D72" s="184">
        <f>基金残高に係る経年分析!H55</f>
        <v>5675</v>
      </c>
    </row>
    <row r="73" spans="1:16" x14ac:dyDescent="0.15">
      <c r="A73" s="183" t="s">
        <v>78</v>
      </c>
      <c r="B73" s="184">
        <f>基金残高に係る経年分析!F56</f>
        <v>181</v>
      </c>
      <c r="C73" s="184">
        <f>基金残高に係る経年分析!G56</f>
        <v>182</v>
      </c>
      <c r="D73" s="184">
        <f>基金残高に係る経年分析!H56</f>
        <v>182</v>
      </c>
    </row>
    <row r="74" spans="1:16" x14ac:dyDescent="0.15">
      <c r="A74" s="183" t="s">
        <v>79</v>
      </c>
      <c r="B74" s="184">
        <f>基金残高に係る経年分析!F57</f>
        <v>7656</v>
      </c>
      <c r="C74" s="184">
        <f>基金残高に係る経年分析!G57</f>
        <v>7950</v>
      </c>
      <c r="D74" s="184">
        <f>基金残高に係る経年分析!H57</f>
        <v>7396</v>
      </c>
    </row>
  </sheetData>
  <sheetProtection algorithmName="SHA-512" hashValue="LSg/jYfNFVfuvH78YlvXlUHD+rsXKAw3f/qO+8Tu7GmeGK9VKq/LKzhPUWl/nLosD9BH1Qzn/ujWmxtD7kRI5g==" saltValue="YZQwBt9s03CO9wkVeKeg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15171781</v>
      </c>
      <c r="S5" s="689"/>
      <c r="T5" s="689"/>
      <c r="U5" s="689"/>
      <c r="V5" s="689"/>
      <c r="W5" s="689"/>
      <c r="X5" s="689"/>
      <c r="Y5" s="735"/>
      <c r="Z5" s="753">
        <v>21.6</v>
      </c>
      <c r="AA5" s="753"/>
      <c r="AB5" s="753"/>
      <c r="AC5" s="753"/>
      <c r="AD5" s="754">
        <v>15171781</v>
      </c>
      <c r="AE5" s="754"/>
      <c r="AF5" s="754"/>
      <c r="AG5" s="754"/>
      <c r="AH5" s="754"/>
      <c r="AI5" s="754"/>
      <c r="AJ5" s="754"/>
      <c r="AK5" s="754"/>
      <c r="AL5" s="736">
        <v>49.7</v>
      </c>
      <c r="AM5" s="705"/>
      <c r="AN5" s="705"/>
      <c r="AO5" s="737"/>
      <c r="AP5" s="722" t="s">
        <v>223</v>
      </c>
      <c r="AQ5" s="723"/>
      <c r="AR5" s="723"/>
      <c r="AS5" s="723"/>
      <c r="AT5" s="723"/>
      <c r="AU5" s="723"/>
      <c r="AV5" s="723"/>
      <c r="AW5" s="723"/>
      <c r="AX5" s="723"/>
      <c r="AY5" s="723"/>
      <c r="AZ5" s="723"/>
      <c r="BA5" s="723"/>
      <c r="BB5" s="723"/>
      <c r="BC5" s="723"/>
      <c r="BD5" s="723"/>
      <c r="BE5" s="723"/>
      <c r="BF5" s="724"/>
      <c r="BG5" s="623">
        <v>15171781</v>
      </c>
      <c r="BH5" s="626"/>
      <c r="BI5" s="626"/>
      <c r="BJ5" s="626"/>
      <c r="BK5" s="626"/>
      <c r="BL5" s="626"/>
      <c r="BM5" s="626"/>
      <c r="BN5" s="627"/>
      <c r="BO5" s="685">
        <v>100</v>
      </c>
      <c r="BP5" s="685"/>
      <c r="BQ5" s="685"/>
      <c r="BR5" s="685"/>
      <c r="BS5" s="686" t="s">
        <v>136</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0" t="s">
        <v>227</v>
      </c>
      <c r="C6" s="621"/>
      <c r="D6" s="621"/>
      <c r="E6" s="621"/>
      <c r="F6" s="621"/>
      <c r="G6" s="621"/>
      <c r="H6" s="621"/>
      <c r="I6" s="621"/>
      <c r="J6" s="621"/>
      <c r="K6" s="621"/>
      <c r="L6" s="621"/>
      <c r="M6" s="621"/>
      <c r="N6" s="621"/>
      <c r="O6" s="621"/>
      <c r="P6" s="621"/>
      <c r="Q6" s="622"/>
      <c r="R6" s="623">
        <v>271914</v>
      </c>
      <c r="S6" s="626"/>
      <c r="T6" s="626"/>
      <c r="U6" s="626"/>
      <c r="V6" s="626"/>
      <c r="W6" s="626"/>
      <c r="X6" s="626"/>
      <c r="Y6" s="627"/>
      <c r="Z6" s="685">
        <v>0.4</v>
      </c>
      <c r="AA6" s="685"/>
      <c r="AB6" s="685"/>
      <c r="AC6" s="685"/>
      <c r="AD6" s="686">
        <v>271914</v>
      </c>
      <c r="AE6" s="686"/>
      <c r="AF6" s="686"/>
      <c r="AG6" s="686"/>
      <c r="AH6" s="686"/>
      <c r="AI6" s="686"/>
      <c r="AJ6" s="686"/>
      <c r="AK6" s="686"/>
      <c r="AL6" s="628">
        <v>0.9</v>
      </c>
      <c r="AM6" s="629"/>
      <c r="AN6" s="629"/>
      <c r="AO6" s="687"/>
      <c r="AP6" s="620" t="s">
        <v>228</v>
      </c>
      <c r="AQ6" s="621"/>
      <c r="AR6" s="621"/>
      <c r="AS6" s="621"/>
      <c r="AT6" s="621"/>
      <c r="AU6" s="621"/>
      <c r="AV6" s="621"/>
      <c r="AW6" s="621"/>
      <c r="AX6" s="621"/>
      <c r="AY6" s="621"/>
      <c r="AZ6" s="621"/>
      <c r="BA6" s="621"/>
      <c r="BB6" s="621"/>
      <c r="BC6" s="621"/>
      <c r="BD6" s="621"/>
      <c r="BE6" s="621"/>
      <c r="BF6" s="622"/>
      <c r="BG6" s="623">
        <v>15171781</v>
      </c>
      <c r="BH6" s="626"/>
      <c r="BI6" s="626"/>
      <c r="BJ6" s="626"/>
      <c r="BK6" s="626"/>
      <c r="BL6" s="626"/>
      <c r="BM6" s="626"/>
      <c r="BN6" s="627"/>
      <c r="BO6" s="685">
        <v>100</v>
      </c>
      <c r="BP6" s="685"/>
      <c r="BQ6" s="685"/>
      <c r="BR6" s="685"/>
      <c r="BS6" s="686" t="s">
        <v>229</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359599</v>
      </c>
      <c r="CS6" s="626"/>
      <c r="CT6" s="626"/>
      <c r="CU6" s="626"/>
      <c r="CV6" s="626"/>
      <c r="CW6" s="626"/>
      <c r="CX6" s="626"/>
      <c r="CY6" s="627"/>
      <c r="CZ6" s="736">
        <v>0.5</v>
      </c>
      <c r="DA6" s="705"/>
      <c r="DB6" s="705"/>
      <c r="DC6" s="739"/>
      <c r="DD6" s="631">
        <v>3435</v>
      </c>
      <c r="DE6" s="626"/>
      <c r="DF6" s="626"/>
      <c r="DG6" s="626"/>
      <c r="DH6" s="626"/>
      <c r="DI6" s="626"/>
      <c r="DJ6" s="626"/>
      <c r="DK6" s="626"/>
      <c r="DL6" s="626"/>
      <c r="DM6" s="626"/>
      <c r="DN6" s="626"/>
      <c r="DO6" s="626"/>
      <c r="DP6" s="627"/>
      <c r="DQ6" s="631">
        <v>359564</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11094</v>
      </c>
      <c r="S7" s="626"/>
      <c r="T7" s="626"/>
      <c r="U7" s="626"/>
      <c r="V7" s="626"/>
      <c r="W7" s="626"/>
      <c r="X7" s="626"/>
      <c r="Y7" s="627"/>
      <c r="Z7" s="685">
        <v>0</v>
      </c>
      <c r="AA7" s="685"/>
      <c r="AB7" s="685"/>
      <c r="AC7" s="685"/>
      <c r="AD7" s="686">
        <v>11094</v>
      </c>
      <c r="AE7" s="686"/>
      <c r="AF7" s="686"/>
      <c r="AG7" s="686"/>
      <c r="AH7" s="686"/>
      <c r="AI7" s="686"/>
      <c r="AJ7" s="686"/>
      <c r="AK7" s="686"/>
      <c r="AL7" s="628">
        <v>0</v>
      </c>
      <c r="AM7" s="629"/>
      <c r="AN7" s="629"/>
      <c r="AO7" s="687"/>
      <c r="AP7" s="620" t="s">
        <v>232</v>
      </c>
      <c r="AQ7" s="621"/>
      <c r="AR7" s="621"/>
      <c r="AS7" s="621"/>
      <c r="AT7" s="621"/>
      <c r="AU7" s="621"/>
      <c r="AV7" s="621"/>
      <c r="AW7" s="621"/>
      <c r="AX7" s="621"/>
      <c r="AY7" s="621"/>
      <c r="AZ7" s="621"/>
      <c r="BA7" s="621"/>
      <c r="BB7" s="621"/>
      <c r="BC7" s="621"/>
      <c r="BD7" s="621"/>
      <c r="BE7" s="621"/>
      <c r="BF7" s="622"/>
      <c r="BG7" s="623">
        <v>6032513</v>
      </c>
      <c r="BH7" s="626"/>
      <c r="BI7" s="626"/>
      <c r="BJ7" s="626"/>
      <c r="BK7" s="626"/>
      <c r="BL7" s="626"/>
      <c r="BM7" s="626"/>
      <c r="BN7" s="627"/>
      <c r="BO7" s="685">
        <v>39.799999999999997</v>
      </c>
      <c r="BP7" s="685"/>
      <c r="BQ7" s="685"/>
      <c r="BR7" s="685"/>
      <c r="BS7" s="686" t="s">
        <v>128</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5433453</v>
      </c>
      <c r="CS7" s="626"/>
      <c r="CT7" s="626"/>
      <c r="CU7" s="626"/>
      <c r="CV7" s="626"/>
      <c r="CW7" s="626"/>
      <c r="CX7" s="626"/>
      <c r="CY7" s="627"/>
      <c r="CZ7" s="685">
        <v>8</v>
      </c>
      <c r="DA7" s="685"/>
      <c r="DB7" s="685"/>
      <c r="DC7" s="685"/>
      <c r="DD7" s="631">
        <v>427495</v>
      </c>
      <c r="DE7" s="626"/>
      <c r="DF7" s="626"/>
      <c r="DG7" s="626"/>
      <c r="DH7" s="626"/>
      <c r="DI7" s="626"/>
      <c r="DJ7" s="626"/>
      <c r="DK7" s="626"/>
      <c r="DL7" s="626"/>
      <c r="DM7" s="626"/>
      <c r="DN7" s="626"/>
      <c r="DO7" s="626"/>
      <c r="DP7" s="627"/>
      <c r="DQ7" s="631">
        <v>4640890</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18406</v>
      </c>
      <c r="S8" s="626"/>
      <c r="T8" s="626"/>
      <c r="U8" s="626"/>
      <c r="V8" s="626"/>
      <c r="W8" s="626"/>
      <c r="X8" s="626"/>
      <c r="Y8" s="627"/>
      <c r="Z8" s="685">
        <v>0</v>
      </c>
      <c r="AA8" s="685"/>
      <c r="AB8" s="685"/>
      <c r="AC8" s="685"/>
      <c r="AD8" s="686">
        <v>18406</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202462</v>
      </c>
      <c r="BH8" s="626"/>
      <c r="BI8" s="626"/>
      <c r="BJ8" s="626"/>
      <c r="BK8" s="626"/>
      <c r="BL8" s="626"/>
      <c r="BM8" s="626"/>
      <c r="BN8" s="627"/>
      <c r="BO8" s="685">
        <v>1.3</v>
      </c>
      <c r="BP8" s="685"/>
      <c r="BQ8" s="685"/>
      <c r="BR8" s="685"/>
      <c r="BS8" s="631" t="s">
        <v>229</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36408826</v>
      </c>
      <c r="CS8" s="626"/>
      <c r="CT8" s="626"/>
      <c r="CU8" s="626"/>
      <c r="CV8" s="626"/>
      <c r="CW8" s="626"/>
      <c r="CX8" s="626"/>
      <c r="CY8" s="627"/>
      <c r="CZ8" s="685">
        <v>53.6</v>
      </c>
      <c r="DA8" s="685"/>
      <c r="DB8" s="685"/>
      <c r="DC8" s="685"/>
      <c r="DD8" s="631">
        <v>2159998</v>
      </c>
      <c r="DE8" s="626"/>
      <c r="DF8" s="626"/>
      <c r="DG8" s="626"/>
      <c r="DH8" s="626"/>
      <c r="DI8" s="626"/>
      <c r="DJ8" s="626"/>
      <c r="DK8" s="626"/>
      <c r="DL8" s="626"/>
      <c r="DM8" s="626"/>
      <c r="DN8" s="626"/>
      <c r="DO8" s="626"/>
      <c r="DP8" s="627"/>
      <c r="DQ8" s="631">
        <v>13249199</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15912</v>
      </c>
      <c r="S9" s="626"/>
      <c r="T9" s="626"/>
      <c r="U9" s="626"/>
      <c r="V9" s="626"/>
      <c r="W9" s="626"/>
      <c r="X9" s="626"/>
      <c r="Y9" s="627"/>
      <c r="Z9" s="685">
        <v>0</v>
      </c>
      <c r="AA9" s="685"/>
      <c r="AB9" s="685"/>
      <c r="AC9" s="685"/>
      <c r="AD9" s="686">
        <v>15912</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5152801</v>
      </c>
      <c r="BH9" s="626"/>
      <c r="BI9" s="626"/>
      <c r="BJ9" s="626"/>
      <c r="BK9" s="626"/>
      <c r="BL9" s="626"/>
      <c r="BM9" s="626"/>
      <c r="BN9" s="627"/>
      <c r="BO9" s="685">
        <v>34</v>
      </c>
      <c r="BP9" s="685"/>
      <c r="BQ9" s="685"/>
      <c r="BR9" s="685"/>
      <c r="BS9" s="631" t="s">
        <v>229</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3486809</v>
      </c>
      <c r="CS9" s="626"/>
      <c r="CT9" s="626"/>
      <c r="CU9" s="626"/>
      <c r="CV9" s="626"/>
      <c r="CW9" s="626"/>
      <c r="CX9" s="626"/>
      <c r="CY9" s="627"/>
      <c r="CZ9" s="685">
        <v>5.0999999999999996</v>
      </c>
      <c r="DA9" s="685"/>
      <c r="DB9" s="685"/>
      <c r="DC9" s="685"/>
      <c r="DD9" s="631">
        <v>1013</v>
      </c>
      <c r="DE9" s="626"/>
      <c r="DF9" s="626"/>
      <c r="DG9" s="626"/>
      <c r="DH9" s="626"/>
      <c r="DI9" s="626"/>
      <c r="DJ9" s="626"/>
      <c r="DK9" s="626"/>
      <c r="DL9" s="626"/>
      <c r="DM9" s="626"/>
      <c r="DN9" s="626"/>
      <c r="DO9" s="626"/>
      <c r="DP9" s="627"/>
      <c r="DQ9" s="631">
        <v>3024397</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229</v>
      </c>
      <c r="AA10" s="685"/>
      <c r="AB10" s="685"/>
      <c r="AC10" s="685"/>
      <c r="AD10" s="686" t="s">
        <v>229</v>
      </c>
      <c r="AE10" s="686"/>
      <c r="AF10" s="686"/>
      <c r="AG10" s="686"/>
      <c r="AH10" s="686"/>
      <c r="AI10" s="686"/>
      <c r="AJ10" s="686"/>
      <c r="AK10" s="686"/>
      <c r="AL10" s="628" t="s">
        <v>229</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246238</v>
      </c>
      <c r="BH10" s="626"/>
      <c r="BI10" s="626"/>
      <c r="BJ10" s="626"/>
      <c r="BK10" s="626"/>
      <c r="BL10" s="626"/>
      <c r="BM10" s="626"/>
      <c r="BN10" s="627"/>
      <c r="BO10" s="685">
        <v>1.6</v>
      </c>
      <c r="BP10" s="685"/>
      <c r="BQ10" s="685"/>
      <c r="BR10" s="685"/>
      <c r="BS10" s="631" t="s">
        <v>128</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474851</v>
      </c>
      <c r="CS10" s="626"/>
      <c r="CT10" s="626"/>
      <c r="CU10" s="626"/>
      <c r="CV10" s="626"/>
      <c r="CW10" s="626"/>
      <c r="CX10" s="626"/>
      <c r="CY10" s="627"/>
      <c r="CZ10" s="685">
        <v>0.7</v>
      </c>
      <c r="DA10" s="685"/>
      <c r="DB10" s="685"/>
      <c r="DC10" s="685"/>
      <c r="DD10" s="631">
        <v>1807</v>
      </c>
      <c r="DE10" s="626"/>
      <c r="DF10" s="626"/>
      <c r="DG10" s="626"/>
      <c r="DH10" s="626"/>
      <c r="DI10" s="626"/>
      <c r="DJ10" s="626"/>
      <c r="DK10" s="626"/>
      <c r="DL10" s="626"/>
      <c r="DM10" s="626"/>
      <c r="DN10" s="626"/>
      <c r="DO10" s="626"/>
      <c r="DP10" s="627"/>
      <c r="DQ10" s="631">
        <v>182232</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229</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229</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431012</v>
      </c>
      <c r="BH11" s="626"/>
      <c r="BI11" s="626"/>
      <c r="BJ11" s="626"/>
      <c r="BK11" s="626"/>
      <c r="BL11" s="626"/>
      <c r="BM11" s="626"/>
      <c r="BN11" s="627"/>
      <c r="BO11" s="685">
        <v>2.8</v>
      </c>
      <c r="BP11" s="685"/>
      <c r="BQ11" s="685"/>
      <c r="BR11" s="685"/>
      <c r="BS11" s="631" t="s">
        <v>229</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382240</v>
      </c>
      <c r="CS11" s="626"/>
      <c r="CT11" s="626"/>
      <c r="CU11" s="626"/>
      <c r="CV11" s="626"/>
      <c r="CW11" s="626"/>
      <c r="CX11" s="626"/>
      <c r="CY11" s="627"/>
      <c r="CZ11" s="685">
        <v>0.6</v>
      </c>
      <c r="DA11" s="685"/>
      <c r="DB11" s="685"/>
      <c r="DC11" s="685"/>
      <c r="DD11" s="631">
        <v>109800</v>
      </c>
      <c r="DE11" s="626"/>
      <c r="DF11" s="626"/>
      <c r="DG11" s="626"/>
      <c r="DH11" s="626"/>
      <c r="DI11" s="626"/>
      <c r="DJ11" s="626"/>
      <c r="DK11" s="626"/>
      <c r="DL11" s="626"/>
      <c r="DM11" s="626"/>
      <c r="DN11" s="626"/>
      <c r="DO11" s="626"/>
      <c r="DP11" s="627"/>
      <c r="DQ11" s="631">
        <v>291765</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2313198</v>
      </c>
      <c r="S12" s="626"/>
      <c r="T12" s="626"/>
      <c r="U12" s="626"/>
      <c r="V12" s="626"/>
      <c r="W12" s="626"/>
      <c r="X12" s="626"/>
      <c r="Y12" s="627"/>
      <c r="Z12" s="685">
        <v>3.3</v>
      </c>
      <c r="AA12" s="685"/>
      <c r="AB12" s="685"/>
      <c r="AC12" s="685"/>
      <c r="AD12" s="686">
        <v>2313198</v>
      </c>
      <c r="AE12" s="686"/>
      <c r="AF12" s="686"/>
      <c r="AG12" s="686"/>
      <c r="AH12" s="686"/>
      <c r="AI12" s="686"/>
      <c r="AJ12" s="686"/>
      <c r="AK12" s="686"/>
      <c r="AL12" s="628">
        <v>7.6</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8053797</v>
      </c>
      <c r="BH12" s="626"/>
      <c r="BI12" s="626"/>
      <c r="BJ12" s="626"/>
      <c r="BK12" s="626"/>
      <c r="BL12" s="626"/>
      <c r="BM12" s="626"/>
      <c r="BN12" s="627"/>
      <c r="BO12" s="685">
        <v>53.1</v>
      </c>
      <c r="BP12" s="685"/>
      <c r="BQ12" s="685"/>
      <c r="BR12" s="685"/>
      <c r="BS12" s="631" t="s">
        <v>229</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2867066</v>
      </c>
      <c r="CS12" s="626"/>
      <c r="CT12" s="626"/>
      <c r="CU12" s="626"/>
      <c r="CV12" s="626"/>
      <c r="CW12" s="626"/>
      <c r="CX12" s="626"/>
      <c r="CY12" s="627"/>
      <c r="CZ12" s="685">
        <v>4.2</v>
      </c>
      <c r="DA12" s="685"/>
      <c r="DB12" s="685"/>
      <c r="DC12" s="685"/>
      <c r="DD12" s="631">
        <v>1818014</v>
      </c>
      <c r="DE12" s="626"/>
      <c r="DF12" s="626"/>
      <c r="DG12" s="626"/>
      <c r="DH12" s="626"/>
      <c r="DI12" s="626"/>
      <c r="DJ12" s="626"/>
      <c r="DK12" s="626"/>
      <c r="DL12" s="626"/>
      <c r="DM12" s="626"/>
      <c r="DN12" s="626"/>
      <c r="DO12" s="626"/>
      <c r="DP12" s="627"/>
      <c r="DQ12" s="631">
        <v>956865</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136</v>
      </c>
      <c r="S13" s="626"/>
      <c r="T13" s="626"/>
      <c r="U13" s="626"/>
      <c r="V13" s="626"/>
      <c r="W13" s="626"/>
      <c r="X13" s="626"/>
      <c r="Y13" s="627"/>
      <c r="Z13" s="685" t="s">
        <v>229</v>
      </c>
      <c r="AA13" s="685"/>
      <c r="AB13" s="685"/>
      <c r="AC13" s="685"/>
      <c r="AD13" s="686" t="s">
        <v>229</v>
      </c>
      <c r="AE13" s="686"/>
      <c r="AF13" s="686"/>
      <c r="AG13" s="686"/>
      <c r="AH13" s="686"/>
      <c r="AI13" s="686"/>
      <c r="AJ13" s="686"/>
      <c r="AK13" s="686"/>
      <c r="AL13" s="628" t="s">
        <v>229</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7887623</v>
      </c>
      <c r="BH13" s="626"/>
      <c r="BI13" s="626"/>
      <c r="BJ13" s="626"/>
      <c r="BK13" s="626"/>
      <c r="BL13" s="626"/>
      <c r="BM13" s="626"/>
      <c r="BN13" s="627"/>
      <c r="BO13" s="685">
        <v>52</v>
      </c>
      <c r="BP13" s="685"/>
      <c r="BQ13" s="685"/>
      <c r="BR13" s="685"/>
      <c r="BS13" s="631" t="s">
        <v>128</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4970405</v>
      </c>
      <c r="CS13" s="626"/>
      <c r="CT13" s="626"/>
      <c r="CU13" s="626"/>
      <c r="CV13" s="626"/>
      <c r="CW13" s="626"/>
      <c r="CX13" s="626"/>
      <c r="CY13" s="627"/>
      <c r="CZ13" s="685">
        <v>7.3</v>
      </c>
      <c r="DA13" s="685"/>
      <c r="DB13" s="685"/>
      <c r="DC13" s="685"/>
      <c r="DD13" s="631">
        <v>2484175</v>
      </c>
      <c r="DE13" s="626"/>
      <c r="DF13" s="626"/>
      <c r="DG13" s="626"/>
      <c r="DH13" s="626"/>
      <c r="DI13" s="626"/>
      <c r="DJ13" s="626"/>
      <c r="DK13" s="626"/>
      <c r="DL13" s="626"/>
      <c r="DM13" s="626"/>
      <c r="DN13" s="626"/>
      <c r="DO13" s="626"/>
      <c r="DP13" s="627"/>
      <c r="DQ13" s="631">
        <v>2542550</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229</v>
      </c>
      <c r="S14" s="626"/>
      <c r="T14" s="626"/>
      <c r="U14" s="626"/>
      <c r="V14" s="626"/>
      <c r="W14" s="626"/>
      <c r="X14" s="626"/>
      <c r="Y14" s="627"/>
      <c r="Z14" s="685" t="s">
        <v>128</v>
      </c>
      <c r="AA14" s="685"/>
      <c r="AB14" s="685"/>
      <c r="AC14" s="685"/>
      <c r="AD14" s="686" t="s">
        <v>229</v>
      </c>
      <c r="AE14" s="686"/>
      <c r="AF14" s="686"/>
      <c r="AG14" s="686"/>
      <c r="AH14" s="686"/>
      <c r="AI14" s="686"/>
      <c r="AJ14" s="686"/>
      <c r="AK14" s="686"/>
      <c r="AL14" s="628" t="s">
        <v>229</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438093</v>
      </c>
      <c r="BH14" s="626"/>
      <c r="BI14" s="626"/>
      <c r="BJ14" s="626"/>
      <c r="BK14" s="626"/>
      <c r="BL14" s="626"/>
      <c r="BM14" s="626"/>
      <c r="BN14" s="627"/>
      <c r="BO14" s="685">
        <v>2.9</v>
      </c>
      <c r="BP14" s="685"/>
      <c r="BQ14" s="685"/>
      <c r="BR14" s="685"/>
      <c r="BS14" s="631" t="s">
        <v>229</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1190711</v>
      </c>
      <c r="CS14" s="626"/>
      <c r="CT14" s="626"/>
      <c r="CU14" s="626"/>
      <c r="CV14" s="626"/>
      <c r="CW14" s="626"/>
      <c r="CX14" s="626"/>
      <c r="CY14" s="627"/>
      <c r="CZ14" s="685">
        <v>1.8</v>
      </c>
      <c r="DA14" s="685"/>
      <c r="DB14" s="685"/>
      <c r="DC14" s="685"/>
      <c r="DD14" s="631">
        <v>152913</v>
      </c>
      <c r="DE14" s="626"/>
      <c r="DF14" s="626"/>
      <c r="DG14" s="626"/>
      <c r="DH14" s="626"/>
      <c r="DI14" s="626"/>
      <c r="DJ14" s="626"/>
      <c r="DK14" s="626"/>
      <c r="DL14" s="626"/>
      <c r="DM14" s="626"/>
      <c r="DN14" s="626"/>
      <c r="DO14" s="626"/>
      <c r="DP14" s="627"/>
      <c r="DQ14" s="631">
        <v>1115186</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78909</v>
      </c>
      <c r="S15" s="626"/>
      <c r="T15" s="626"/>
      <c r="U15" s="626"/>
      <c r="V15" s="626"/>
      <c r="W15" s="626"/>
      <c r="X15" s="626"/>
      <c r="Y15" s="627"/>
      <c r="Z15" s="685">
        <v>0.1</v>
      </c>
      <c r="AA15" s="685"/>
      <c r="AB15" s="685"/>
      <c r="AC15" s="685"/>
      <c r="AD15" s="686">
        <v>78909</v>
      </c>
      <c r="AE15" s="686"/>
      <c r="AF15" s="686"/>
      <c r="AG15" s="686"/>
      <c r="AH15" s="686"/>
      <c r="AI15" s="686"/>
      <c r="AJ15" s="686"/>
      <c r="AK15" s="686"/>
      <c r="AL15" s="628">
        <v>0.3</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647378</v>
      </c>
      <c r="BH15" s="626"/>
      <c r="BI15" s="626"/>
      <c r="BJ15" s="626"/>
      <c r="BK15" s="626"/>
      <c r="BL15" s="626"/>
      <c r="BM15" s="626"/>
      <c r="BN15" s="627"/>
      <c r="BO15" s="685">
        <v>4.3</v>
      </c>
      <c r="BP15" s="685"/>
      <c r="BQ15" s="685"/>
      <c r="BR15" s="685"/>
      <c r="BS15" s="631" t="s">
        <v>229</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8884487</v>
      </c>
      <c r="CS15" s="626"/>
      <c r="CT15" s="626"/>
      <c r="CU15" s="626"/>
      <c r="CV15" s="626"/>
      <c r="CW15" s="626"/>
      <c r="CX15" s="626"/>
      <c r="CY15" s="627"/>
      <c r="CZ15" s="685">
        <v>13.1</v>
      </c>
      <c r="DA15" s="685"/>
      <c r="DB15" s="685"/>
      <c r="DC15" s="685"/>
      <c r="DD15" s="631">
        <v>3807326</v>
      </c>
      <c r="DE15" s="626"/>
      <c r="DF15" s="626"/>
      <c r="DG15" s="626"/>
      <c r="DH15" s="626"/>
      <c r="DI15" s="626"/>
      <c r="DJ15" s="626"/>
      <c r="DK15" s="626"/>
      <c r="DL15" s="626"/>
      <c r="DM15" s="626"/>
      <c r="DN15" s="626"/>
      <c r="DO15" s="626"/>
      <c r="DP15" s="627"/>
      <c r="DQ15" s="631">
        <v>4706462</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136</v>
      </c>
      <c r="AA16" s="685"/>
      <c r="AB16" s="685"/>
      <c r="AC16" s="685"/>
      <c r="AD16" s="686" t="s">
        <v>128</v>
      </c>
      <c r="AE16" s="686"/>
      <c r="AF16" s="686"/>
      <c r="AG16" s="686"/>
      <c r="AH16" s="686"/>
      <c r="AI16" s="686"/>
      <c r="AJ16" s="686"/>
      <c r="AK16" s="686"/>
      <c r="AL16" s="628" t="s">
        <v>136</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229</v>
      </c>
      <c r="BH16" s="626"/>
      <c r="BI16" s="626"/>
      <c r="BJ16" s="626"/>
      <c r="BK16" s="626"/>
      <c r="BL16" s="626"/>
      <c r="BM16" s="626"/>
      <c r="BN16" s="627"/>
      <c r="BO16" s="685" t="s">
        <v>128</v>
      </c>
      <c r="BP16" s="685"/>
      <c r="BQ16" s="685"/>
      <c r="BR16" s="685"/>
      <c r="BS16" s="631" t="s">
        <v>229</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t="s">
        <v>229</v>
      </c>
      <c r="CS16" s="626"/>
      <c r="CT16" s="626"/>
      <c r="CU16" s="626"/>
      <c r="CV16" s="626"/>
      <c r="CW16" s="626"/>
      <c r="CX16" s="626"/>
      <c r="CY16" s="627"/>
      <c r="CZ16" s="685" t="s">
        <v>229</v>
      </c>
      <c r="DA16" s="685"/>
      <c r="DB16" s="685"/>
      <c r="DC16" s="685"/>
      <c r="DD16" s="631" t="s">
        <v>229</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65052</v>
      </c>
      <c r="S17" s="626"/>
      <c r="T17" s="626"/>
      <c r="U17" s="626"/>
      <c r="V17" s="626"/>
      <c r="W17" s="626"/>
      <c r="X17" s="626"/>
      <c r="Y17" s="627"/>
      <c r="Z17" s="685">
        <v>0.1</v>
      </c>
      <c r="AA17" s="685"/>
      <c r="AB17" s="685"/>
      <c r="AC17" s="685"/>
      <c r="AD17" s="686">
        <v>65052</v>
      </c>
      <c r="AE17" s="686"/>
      <c r="AF17" s="686"/>
      <c r="AG17" s="686"/>
      <c r="AH17" s="686"/>
      <c r="AI17" s="686"/>
      <c r="AJ17" s="686"/>
      <c r="AK17" s="686"/>
      <c r="AL17" s="628">
        <v>0.2</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229</v>
      </c>
      <c r="BP17" s="685"/>
      <c r="BQ17" s="685"/>
      <c r="BR17" s="685"/>
      <c r="BS17" s="631" t="s">
        <v>128</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3445047</v>
      </c>
      <c r="CS17" s="626"/>
      <c r="CT17" s="626"/>
      <c r="CU17" s="626"/>
      <c r="CV17" s="626"/>
      <c r="CW17" s="626"/>
      <c r="CX17" s="626"/>
      <c r="CY17" s="627"/>
      <c r="CZ17" s="685">
        <v>5.0999999999999996</v>
      </c>
      <c r="DA17" s="685"/>
      <c r="DB17" s="685"/>
      <c r="DC17" s="685"/>
      <c r="DD17" s="631" t="s">
        <v>229</v>
      </c>
      <c r="DE17" s="626"/>
      <c r="DF17" s="626"/>
      <c r="DG17" s="626"/>
      <c r="DH17" s="626"/>
      <c r="DI17" s="626"/>
      <c r="DJ17" s="626"/>
      <c r="DK17" s="626"/>
      <c r="DL17" s="626"/>
      <c r="DM17" s="626"/>
      <c r="DN17" s="626"/>
      <c r="DO17" s="626"/>
      <c r="DP17" s="627"/>
      <c r="DQ17" s="631">
        <v>3299318</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10809846</v>
      </c>
      <c r="S18" s="626"/>
      <c r="T18" s="626"/>
      <c r="U18" s="626"/>
      <c r="V18" s="626"/>
      <c r="W18" s="626"/>
      <c r="X18" s="626"/>
      <c r="Y18" s="627"/>
      <c r="Z18" s="685">
        <v>15.4</v>
      </c>
      <c r="AA18" s="685"/>
      <c r="AB18" s="685"/>
      <c r="AC18" s="685"/>
      <c r="AD18" s="686">
        <v>9885419</v>
      </c>
      <c r="AE18" s="686"/>
      <c r="AF18" s="686"/>
      <c r="AG18" s="686"/>
      <c r="AH18" s="686"/>
      <c r="AI18" s="686"/>
      <c r="AJ18" s="686"/>
      <c r="AK18" s="686"/>
      <c r="AL18" s="628">
        <v>32.4</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229</v>
      </c>
      <c r="BH18" s="626"/>
      <c r="BI18" s="626"/>
      <c r="BJ18" s="626"/>
      <c r="BK18" s="626"/>
      <c r="BL18" s="626"/>
      <c r="BM18" s="626"/>
      <c r="BN18" s="627"/>
      <c r="BO18" s="685" t="s">
        <v>128</v>
      </c>
      <c r="BP18" s="685"/>
      <c r="BQ18" s="685"/>
      <c r="BR18" s="685"/>
      <c r="BS18" s="631" t="s">
        <v>229</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229</v>
      </c>
      <c r="DA18" s="685"/>
      <c r="DB18" s="685"/>
      <c r="DC18" s="685"/>
      <c r="DD18" s="631" t="s">
        <v>229</v>
      </c>
      <c r="DE18" s="626"/>
      <c r="DF18" s="626"/>
      <c r="DG18" s="626"/>
      <c r="DH18" s="626"/>
      <c r="DI18" s="626"/>
      <c r="DJ18" s="626"/>
      <c r="DK18" s="626"/>
      <c r="DL18" s="626"/>
      <c r="DM18" s="626"/>
      <c r="DN18" s="626"/>
      <c r="DO18" s="626"/>
      <c r="DP18" s="627"/>
      <c r="DQ18" s="631" t="s">
        <v>229</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9885419</v>
      </c>
      <c r="S19" s="626"/>
      <c r="T19" s="626"/>
      <c r="U19" s="626"/>
      <c r="V19" s="626"/>
      <c r="W19" s="626"/>
      <c r="X19" s="626"/>
      <c r="Y19" s="627"/>
      <c r="Z19" s="685">
        <v>14.1</v>
      </c>
      <c r="AA19" s="685"/>
      <c r="AB19" s="685"/>
      <c r="AC19" s="685"/>
      <c r="AD19" s="686">
        <v>9885419</v>
      </c>
      <c r="AE19" s="686"/>
      <c r="AF19" s="686"/>
      <c r="AG19" s="686"/>
      <c r="AH19" s="686"/>
      <c r="AI19" s="686"/>
      <c r="AJ19" s="686"/>
      <c r="AK19" s="686"/>
      <c r="AL19" s="628">
        <v>32.4</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t="s">
        <v>136</v>
      </c>
      <c r="BH19" s="626"/>
      <c r="BI19" s="626"/>
      <c r="BJ19" s="626"/>
      <c r="BK19" s="626"/>
      <c r="BL19" s="626"/>
      <c r="BM19" s="626"/>
      <c r="BN19" s="627"/>
      <c r="BO19" s="685" t="s">
        <v>128</v>
      </c>
      <c r="BP19" s="685"/>
      <c r="BQ19" s="685"/>
      <c r="BR19" s="685"/>
      <c r="BS19" s="631" t="s">
        <v>229</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229</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924427</v>
      </c>
      <c r="S20" s="626"/>
      <c r="T20" s="626"/>
      <c r="U20" s="626"/>
      <c r="V20" s="626"/>
      <c r="W20" s="626"/>
      <c r="X20" s="626"/>
      <c r="Y20" s="627"/>
      <c r="Z20" s="685">
        <v>1.3</v>
      </c>
      <c r="AA20" s="685"/>
      <c r="AB20" s="685"/>
      <c r="AC20" s="685"/>
      <c r="AD20" s="686" t="s">
        <v>229</v>
      </c>
      <c r="AE20" s="686"/>
      <c r="AF20" s="686"/>
      <c r="AG20" s="686"/>
      <c r="AH20" s="686"/>
      <c r="AI20" s="686"/>
      <c r="AJ20" s="686"/>
      <c r="AK20" s="686"/>
      <c r="AL20" s="628" t="s">
        <v>229</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t="s">
        <v>128</v>
      </c>
      <c r="BH20" s="626"/>
      <c r="BI20" s="626"/>
      <c r="BJ20" s="626"/>
      <c r="BK20" s="626"/>
      <c r="BL20" s="626"/>
      <c r="BM20" s="626"/>
      <c r="BN20" s="627"/>
      <c r="BO20" s="685" t="s">
        <v>229</v>
      </c>
      <c r="BP20" s="685"/>
      <c r="BQ20" s="685"/>
      <c r="BR20" s="685"/>
      <c r="BS20" s="631" t="s">
        <v>229</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67903494</v>
      </c>
      <c r="CS20" s="626"/>
      <c r="CT20" s="626"/>
      <c r="CU20" s="626"/>
      <c r="CV20" s="626"/>
      <c r="CW20" s="626"/>
      <c r="CX20" s="626"/>
      <c r="CY20" s="627"/>
      <c r="CZ20" s="685">
        <v>100</v>
      </c>
      <c r="DA20" s="685"/>
      <c r="DB20" s="685"/>
      <c r="DC20" s="685"/>
      <c r="DD20" s="631">
        <v>10965976</v>
      </c>
      <c r="DE20" s="626"/>
      <c r="DF20" s="626"/>
      <c r="DG20" s="626"/>
      <c r="DH20" s="626"/>
      <c r="DI20" s="626"/>
      <c r="DJ20" s="626"/>
      <c r="DK20" s="626"/>
      <c r="DL20" s="626"/>
      <c r="DM20" s="626"/>
      <c r="DN20" s="626"/>
      <c r="DO20" s="626"/>
      <c r="DP20" s="627"/>
      <c r="DQ20" s="631">
        <v>34368428</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t="s">
        <v>229</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128</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t="s">
        <v>229</v>
      </c>
      <c r="BH21" s="626"/>
      <c r="BI21" s="626"/>
      <c r="BJ21" s="626"/>
      <c r="BK21" s="626"/>
      <c r="BL21" s="626"/>
      <c r="BM21" s="626"/>
      <c r="BN21" s="627"/>
      <c r="BO21" s="685" t="s">
        <v>229</v>
      </c>
      <c r="BP21" s="685"/>
      <c r="BQ21" s="685"/>
      <c r="BR21" s="685"/>
      <c r="BS21" s="631" t="s">
        <v>229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28756112</v>
      </c>
      <c r="S22" s="626"/>
      <c r="T22" s="626"/>
      <c r="U22" s="626"/>
      <c r="V22" s="626"/>
      <c r="W22" s="626"/>
      <c r="X22" s="626"/>
      <c r="Y22" s="627"/>
      <c r="Z22" s="685">
        <v>41</v>
      </c>
      <c r="AA22" s="685"/>
      <c r="AB22" s="685"/>
      <c r="AC22" s="685"/>
      <c r="AD22" s="686">
        <v>27831685</v>
      </c>
      <c r="AE22" s="686"/>
      <c r="AF22" s="686"/>
      <c r="AG22" s="686"/>
      <c r="AH22" s="686"/>
      <c r="AI22" s="686"/>
      <c r="AJ22" s="686"/>
      <c r="AK22" s="686"/>
      <c r="AL22" s="628">
        <v>91.2</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229</v>
      </c>
      <c r="BH22" s="626"/>
      <c r="BI22" s="626"/>
      <c r="BJ22" s="626"/>
      <c r="BK22" s="626"/>
      <c r="BL22" s="626"/>
      <c r="BM22" s="626"/>
      <c r="BN22" s="627"/>
      <c r="BO22" s="685" t="s">
        <v>128</v>
      </c>
      <c r="BP22" s="685"/>
      <c r="BQ22" s="685"/>
      <c r="BR22" s="685"/>
      <c r="BS22" s="631" t="s">
        <v>229</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17556</v>
      </c>
      <c r="S23" s="626"/>
      <c r="T23" s="626"/>
      <c r="U23" s="626"/>
      <c r="V23" s="626"/>
      <c r="W23" s="626"/>
      <c r="X23" s="626"/>
      <c r="Y23" s="627"/>
      <c r="Z23" s="685">
        <v>0</v>
      </c>
      <c r="AA23" s="685"/>
      <c r="AB23" s="685"/>
      <c r="AC23" s="685"/>
      <c r="AD23" s="686">
        <v>17556</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229</v>
      </c>
      <c r="BH23" s="626"/>
      <c r="BI23" s="626"/>
      <c r="BJ23" s="626"/>
      <c r="BK23" s="626"/>
      <c r="BL23" s="626"/>
      <c r="BM23" s="626"/>
      <c r="BN23" s="627"/>
      <c r="BO23" s="685" t="s">
        <v>229</v>
      </c>
      <c r="BP23" s="685"/>
      <c r="BQ23" s="685"/>
      <c r="BR23" s="685"/>
      <c r="BS23" s="631" t="s">
        <v>128</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697096</v>
      </c>
      <c r="S24" s="626"/>
      <c r="T24" s="626"/>
      <c r="U24" s="626"/>
      <c r="V24" s="626"/>
      <c r="W24" s="626"/>
      <c r="X24" s="626"/>
      <c r="Y24" s="627"/>
      <c r="Z24" s="685">
        <v>1</v>
      </c>
      <c r="AA24" s="685"/>
      <c r="AB24" s="685"/>
      <c r="AC24" s="685"/>
      <c r="AD24" s="686" t="s">
        <v>128</v>
      </c>
      <c r="AE24" s="686"/>
      <c r="AF24" s="686"/>
      <c r="AG24" s="686"/>
      <c r="AH24" s="686"/>
      <c r="AI24" s="686"/>
      <c r="AJ24" s="686"/>
      <c r="AK24" s="686"/>
      <c r="AL24" s="628" t="s">
        <v>229</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229</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37869820</v>
      </c>
      <c r="CS24" s="689"/>
      <c r="CT24" s="689"/>
      <c r="CU24" s="689"/>
      <c r="CV24" s="689"/>
      <c r="CW24" s="689"/>
      <c r="CX24" s="689"/>
      <c r="CY24" s="735"/>
      <c r="CZ24" s="736">
        <v>55.8</v>
      </c>
      <c r="DA24" s="705"/>
      <c r="DB24" s="705"/>
      <c r="DC24" s="739"/>
      <c r="DD24" s="734">
        <v>17792727</v>
      </c>
      <c r="DE24" s="689"/>
      <c r="DF24" s="689"/>
      <c r="DG24" s="689"/>
      <c r="DH24" s="689"/>
      <c r="DI24" s="689"/>
      <c r="DJ24" s="689"/>
      <c r="DK24" s="735"/>
      <c r="DL24" s="734">
        <v>17590007</v>
      </c>
      <c r="DM24" s="689"/>
      <c r="DN24" s="689"/>
      <c r="DO24" s="689"/>
      <c r="DP24" s="689"/>
      <c r="DQ24" s="689"/>
      <c r="DR24" s="689"/>
      <c r="DS24" s="689"/>
      <c r="DT24" s="689"/>
      <c r="DU24" s="689"/>
      <c r="DV24" s="735"/>
      <c r="DW24" s="736">
        <v>54.6</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558441</v>
      </c>
      <c r="S25" s="626"/>
      <c r="T25" s="626"/>
      <c r="U25" s="626"/>
      <c r="V25" s="626"/>
      <c r="W25" s="626"/>
      <c r="X25" s="626"/>
      <c r="Y25" s="627"/>
      <c r="Z25" s="685">
        <v>0.8</v>
      </c>
      <c r="AA25" s="685"/>
      <c r="AB25" s="685"/>
      <c r="AC25" s="685"/>
      <c r="AD25" s="686" t="s">
        <v>128</v>
      </c>
      <c r="AE25" s="686"/>
      <c r="AF25" s="686"/>
      <c r="AG25" s="686"/>
      <c r="AH25" s="686"/>
      <c r="AI25" s="686"/>
      <c r="AJ25" s="686"/>
      <c r="AK25" s="686"/>
      <c r="AL25" s="628" t="s">
        <v>128</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229</v>
      </c>
      <c r="BH25" s="626"/>
      <c r="BI25" s="626"/>
      <c r="BJ25" s="626"/>
      <c r="BK25" s="626"/>
      <c r="BL25" s="626"/>
      <c r="BM25" s="626"/>
      <c r="BN25" s="627"/>
      <c r="BO25" s="685" t="s">
        <v>136</v>
      </c>
      <c r="BP25" s="685"/>
      <c r="BQ25" s="685"/>
      <c r="BR25" s="685"/>
      <c r="BS25" s="631" t="s">
        <v>229</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7713656</v>
      </c>
      <c r="CS25" s="624"/>
      <c r="CT25" s="624"/>
      <c r="CU25" s="624"/>
      <c r="CV25" s="624"/>
      <c r="CW25" s="624"/>
      <c r="CX25" s="624"/>
      <c r="CY25" s="625"/>
      <c r="CZ25" s="628">
        <v>11.4</v>
      </c>
      <c r="DA25" s="657"/>
      <c r="DB25" s="657"/>
      <c r="DC25" s="658"/>
      <c r="DD25" s="631">
        <v>7098808</v>
      </c>
      <c r="DE25" s="624"/>
      <c r="DF25" s="624"/>
      <c r="DG25" s="624"/>
      <c r="DH25" s="624"/>
      <c r="DI25" s="624"/>
      <c r="DJ25" s="624"/>
      <c r="DK25" s="625"/>
      <c r="DL25" s="631">
        <v>6896168</v>
      </c>
      <c r="DM25" s="624"/>
      <c r="DN25" s="624"/>
      <c r="DO25" s="624"/>
      <c r="DP25" s="624"/>
      <c r="DQ25" s="624"/>
      <c r="DR25" s="624"/>
      <c r="DS25" s="624"/>
      <c r="DT25" s="624"/>
      <c r="DU25" s="624"/>
      <c r="DV25" s="625"/>
      <c r="DW25" s="628">
        <v>21.4</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267680</v>
      </c>
      <c r="S26" s="626"/>
      <c r="T26" s="626"/>
      <c r="U26" s="626"/>
      <c r="V26" s="626"/>
      <c r="W26" s="626"/>
      <c r="X26" s="626"/>
      <c r="Y26" s="627"/>
      <c r="Z26" s="685">
        <v>0.4</v>
      </c>
      <c r="AA26" s="685"/>
      <c r="AB26" s="685"/>
      <c r="AC26" s="685"/>
      <c r="AD26" s="686" t="s">
        <v>128</v>
      </c>
      <c r="AE26" s="686"/>
      <c r="AF26" s="686"/>
      <c r="AG26" s="686"/>
      <c r="AH26" s="686"/>
      <c r="AI26" s="686"/>
      <c r="AJ26" s="686"/>
      <c r="AK26" s="686"/>
      <c r="AL26" s="628" t="s">
        <v>229</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229</v>
      </c>
      <c r="BH26" s="626"/>
      <c r="BI26" s="626"/>
      <c r="BJ26" s="626"/>
      <c r="BK26" s="626"/>
      <c r="BL26" s="626"/>
      <c r="BM26" s="626"/>
      <c r="BN26" s="627"/>
      <c r="BO26" s="685" t="s">
        <v>128</v>
      </c>
      <c r="BP26" s="685"/>
      <c r="BQ26" s="685"/>
      <c r="BR26" s="685"/>
      <c r="BS26" s="631" t="s">
        <v>229</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4690160</v>
      </c>
      <c r="CS26" s="626"/>
      <c r="CT26" s="626"/>
      <c r="CU26" s="626"/>
      <c r="CV26" s="626"/>
      <c r="CW26" s="626"/>
      <c r="CX26" s="626"/>
      <c r="CY26" s="627"/>
      <c r="CZ26" s="628">
        <v>6.9</v>
      </c>
      <c r="DA26" s="657"/>
      <c r="DB26" s="657"/>
      <c r="DC26" s="658"/>
      <c r="DD26" s="631">
        <v>4425960</v>
      </c>
      <c r="DE26" s="626"/>
      <c r="DF26" s="626"/>
      <c r="DG26" s="626"/>
      <c r="DH26" s="626"/>
      <c r="DI26" s="626"/>
      <c r="DJ26" s="626"/>
      <c r="DK26" s="627"/>
      <c r="DL26" s="631" t="s">
        <v>229</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20861761</v>
      </c>
      <c r="S27" s="626"/>
      <c r="T27" s="626"/>
      <c r="U27" s="626"/>
      <c r="V27" s="626"/>
      <c r="W27" s="626"/>
      <c r="X27" s="626"/>
      <c r="Y27" s="627"/>
      <c r="Z27" s="685">
        <v>29.7</v>
      </c>
      <c r="AA27" s="685"/>
      <c r="AB27" s="685"/>
      <c r="AC27" s="685"/>
      <c r="AD27" s="686" t="s">
        <v>229</v>
      </c>
      <c r="AE27" s="686"/>
      <c r="AF27" s="686"/>
      <c r="AG27" s="686"/>
      <c r="AH27" s="686"/>
      <c r="AI27" s="686"/>
      <c r="AJ27" s="686"/>
      <c r="AK27" s="686"/>
      <c r="AL27" s="628" t="s">
        <v>229</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15171781</v>
      </c>
      <c r="BH27" s="626"/>
      <c r="BI27" s="626"/>
      <c r="BJ27" s="626"/>
      <c r="BK27" s="626"/>
      <c r="BL27" s="626"/>
      <c r="BM27" s="626"/>
      <c r="BN27" s="627"/>
      <c r="BO27" s="685">
        <v>100</v>
      </c>
      <c r="BP27" s="685"/>
      <c r="BQ27" s="685"/>
      <c r="BR27" s="685"/>
      <c r="BS27" s="631" t="s">
        <v>229</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26711117</v>
      </c>
      <c r="CS27" s="624"/>
      <c r="CT27" s="624"/>
      <c r="CU27" s="624"/>
      <c r="CV27" s="624"/>
      <c r="CW27" s="624"/>
      <c r="CX27" s="624"/>
      <c r="CY27" s="625"/>
      <c r="CZ27" s="628">
        <v>39.299999999999997</v>
      </c>
      <c r="DA27" s="657"/>
      <c r="DB27" s="657"/>
      <c r="DC27" s="658"/>
      <c r="DD27" s="631">
        <v>7394601</v>
      </c>
      <c r="DE27" s="624"/>
      <c r="DF27" s="624"/>
      <c r="DG27" s="624"/>
      <c r="DH27" s="624"/>
      <c r="DI27" s="624"/>
      <c r="DJ27" s="624"/>
      <c r="DK27" s="625"/>
      <c r="DL27" s="631">
        <v>7394521</v>
      </c>
      <c r="DM27" s="624"/>
      <c r="DN27" s="624"/>
      <c r="DO27" s="624"/>
      <c r="DP27" s="624"/>
      <c r="DQ27" s="624"/>
      <c r="DR27" s="624"/>
      <c r="DS27" s="624"/>
      <c r="DT27" s="624"/>
      <c r="DU27" s="624"/>
      <c r="DV27" s="625"/>
      <c r="DW27" s="628">
        <v>23</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v>1366084</v>
      </c>
      <c r="S28" s="626"/>
      <c r="T28" s="626"/>
      <c r="U28" s="626"/>
      <c r="V28" s="626"/>
      <c r="W28" s="626"/>
      <c r="X28" s="626"/>
      <c r="Y28" s="627"/>
      <c r="Z28" s="685">
        <v>1.9</v>
      </c>
      <c r="AA28" s="685"/>
      <c r="AB28" s="685"/>
      <c r="AC28" s="685"/>
      <c r="AD28" s="686">
        <v>1366084</v>
      </c>
      <c r="AE28" s="686"/>
      <c r="AF28" s="686"/>
      <c r="AG28" s="686"/>
      <c r="AH28" s="686"/>
      <c r="AI28" s="686"/>
      <c r="AJ28" s="686"/>
      <c r="AK28" s="686"/>
      <c r="AL28" s="628">
        <v>4.5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3445047</v>
      </c>
      <c r="CS28" s="626"/>
      <c r="CT28" s="626"/>
      <c r="CU28" s="626"/>
      <c r="CV28" s="626"/>
      <c r="CW28" s="626"/>
      <c r="CX28" s="626"/>
      <c r="CY28" s="627"/>
      <c r="CZ28" s="628">
        <v>5.0999999999999996</v>
      </c>
      <c r="DA28" s="657"/>
      <c r="DB28" s="657"/>
      <c r="DC28" s="658"/>
      <c r="DD28" s="631">
        <v>3299318</v>
      </c>
      <c r="DE28" s="626"/>
      <c r="DF28" s="626"/>
      <c r="DG28" s="626"/>
      <c r="DH28" s="626"/>
      <c r="DI28" s="626"/>
      <c r="DJ28" s="626"/>
      <c r="DK28" s="627"/>
      <c r="DL28" s="631">
        <v>3299318</v>
      </c>
      <c r="DM28" s="626"/>
      <c r="DN28" s="626"/>
      <c r="DO28" s="626"/>
      <c r="DP28" s="626"/>
      <c r="DQ28" s="626"/>
      <c r="DR28" s="626"/>
      <c r="DS28" s="626"/>
      <c r="DT28" s="626"/>
      <c r="DU28" s="626"/>
      <c r="DV28" s="627"/>
      <c r="DW28" s="628">
        <v>10.199999999999999</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8066265</v>
      </c>
      <c r="S29" s="626"/>
      <c r="T29" s="626"/>
      <c r="U29" s="626"/>
      <c r="V29" s="626"/>
      <c r="W29" s="626"/>
      <c r="X29" s="626"/>
      <c r="Y29" s="627"/>
      <c r="Z29" s="685">
        <v>11.5</v>
      </c>
      <c r="AA29" s="685"/>
      <c r="AB29" s="685"/>
      <c r="AC29" s="685"/>
      <c r="AD29" s="686" t="s">
        <v>229</v>
      </c>
      <c r="AE29" s="686"/>
      <c r="AF29" s="686"/>
      <c r="AG29" s="686"/>
      <c r="AH29" s="686"/>
      <c r="AI29" s="686"/>
      <c r="AJ29" s="686"/>
      <c r="AK29" s="686"/>
      <c r="AL29" s="628" t="s">
        <v>229</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70</v>
      </c>
      <c r="CG29" s="664"/>
      <c r="CH29" s="664"/>
      <c r="CI29" s="664"/>
      <c r="CJ29" s="664"/>
      <c r="CK29" s="664"/>
      <c r="CL29" s="664"/>
      <c r="CM29" s="664"/>
      <c r="CN29" s="664"/>
      <c r="CO29" s="664"/>
      <c r="CP29" s="664"/>
      <c r="CQ29" s="665"/>
      <c r="CR29" s="623">
        <v>3445047</v>
      </c>
      <c r="CS29" s="624"/>
      <c r="CT29" s="624"/>
      <c r="CU29" s="624"/>
      <c r="CV29" s="624"/>
      <c r="CW29" s="624"/>
      <c r="CX29" s="624"/>
      <c r="CY29" s="625"/>
      <c r="CZ29" s="628">
        <v>5.0999999999999996</v>
      </c>
      <c r="DA29" s="657"/>
      <c r="DB29" s="657"/>
      <c r="DC29" s="658"/>
      <c r="DD29" s="631">
        <v>3299318</v>
      </c>
      <c r="DE29" s="624"/>
      <c r="DF29" s="624"/>
      <c r="DG29" s="624"/>
      <c r="DH29" s="624"/>
      <c r="DI29" s="624"/>
      <c r="DJ29" s="624"/>
      <c r="DK29" s="625"/>
      <c r="DL29" s="631">
        <v>3299318</v>
      </c>
      <c r="DM29" s="624"/>
      <c r="DN29" s="624"/>
      <c r="DO29" s="624"/>
      <c r="DP29" s="624"/>
      <c r="DQ29" s="624"/>
      <c r="DR29" s="624"/>
      <c r="DS29" s="624"/>
      <c r="DT29" s="624"/>
      <c r="DU29" s="624"/>
      <c r="DV29" s="625"/>
      <c r="DW29" s="628">
        <v>10.199999999999999</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1279995</v>
      </c>
      <c r="S30" s="626"/>
      <c r="T30" s="626"/>
      <c r="U30" s="626"/>
      <c r="V30" s="626"/>
      <c r="W30" s="626"/>
      <c r="X30" s="626"/>
      <c r="Y30" s="627"/>
      <c r="Z30" s="685">
        <v>1.8</v>
      </c>
      <c r="AA30" s="685"/>
      <c r="AB30" s="685"/>
      <c r="AC30" s="685"/>
      <c r="AD30" s="686">
        <v>1243299</v>
      </c>
      <c r="AE30" s="686"/>
      <c r="AF30" s="686"/>
      <c r="AG30" s="686"/>
      <c r="AH30" s="686"/>
      <c r="AI30" s="686"/>
      <c r="AJ30" s="686"/>
      <c r="AK30" s="686"/>
      <c r="AL30" s="628">
        <v>4.0999999999999996</v>
      </c>
      <c r="AM30" s="629"/>
      <c r="AN30" s="629"/>
      <c r="AO30" s="687"/>
      <c r="AP30" s="713" t="s">
        <v>304</v>
      </c>
      <c r="AQ30" s="714"/>
      <c r="AR30" s="714"/>
      <c r="AS30" s="714"/>
      <c r="AT30" s="719" t="s">
        <v>305</v>
      </c>
      <c r="AU30" s="230"/>
      <c r="AV30" s="230"/>
      <c r="AW30" s="230"/>
      <c r="AX30" s="722" t="s">
        <v>184</v>
      </c>
      <c r="AY30" s="723"/>
      <c r="AZ30" s="723"/>
      <c r="BA30" s="723"/>
      <c r="BB30" s="723"/>
      <c r="BC30" s="723"/>
      <c r="BD30" s="723"/>
      <c r="BE30" s="723"/>
      <c r="BF30" s="724"/>
      <c r="BG30" s="703">
        <v>98</v>
      </c>
      <c r="BH30" s="704"/>
      <c r="BI30" s="704"/>
      <c r="BJ30" s="704"/>
      <c r="BK30" s="704"/>
      <c r="BL30" s="704"/>
      <c r="BM30" s="705">
        <v>95.9</v>
      </c>
      <c r="BN30" s="704"/>
      <c r="BO30" s="704"/>
      <c r="BP30" s="704"/>
      <c r="BQ30" s="706"/>
      <c r="BR30" s="703">
        <v>98.1</v>
      </c>
      <c r="BS30" s="704"/>
      <c r="BT30" s="704"/>
      <c r="BU30" s="704"/>
      <c r="BV30" s="704"/>
      <c r="BW30" s="704"/>
      <c r="BX30" s="705">
        <v>95.6</v>
      </c>
      <c r="BY30" s="704"/>
      <c r="BZ30" s="704"/>
      <c r="CA30" s="704"/>
      <c r="CB30" s="706"/>
      <c r="CD30" s="709"/>
      <c r="CE30" s="710"/>
      <c r="CF30" s="667" t="s">
        <v>306</v>
      </c>
      <c r="CG30" s="664"/>
      <c r="CH30" s="664"/>
      <c r="CI30" s="664"/>
      <c r="CJ30" s="664"/>
      <c r="CK30" s="664"/>
      <c r="CL30" s="664"/>
      <c r="CM30" s="664"/>
      <c r="CN30" s="664"/>
      <c r="CO30" s="664"/>
      <c r="CP30" s="664"/>
      <c r="CQ30" s="665"/>
      <c r="CR30" s="623">
        <v>3152511</v>
      </c>
      <c r="CS30" s="626"/>
      <c r="CT30" s="626"/>
      <c r="CU30" s="626"/>
      <c r="CV30" s="626"/>
      <c r="CW30" s="626"/>
      <c r="CX30" s="626"/>
      <c r="CY30" s="627"/>
      <c r="CZ30" s="628">
        <v>4.5999999999999996</v>
      </c>
      <c r="DA30" s="657"/>
      <c r="DB30" s="657"/>
      <c r="DC30" s="658"/>
      <c r="DD30" s="631">
        <v>3025411</v>
      </c>
      <c r="DE30" s="626"/>
      <c r="DF30" s="626"/>
      <c r="DG30" s="626"/>
      <c r="DH30" s="626"/>
      <c r="DI30" s="626"/>
      <c r="DJ30" s="626"/>
      <c r="DK30" s="627"/>
      <c r="DL30" s="631">
        <v>3025411</v>
      </c>
      <c r="DM30" s="626"/>
      <c r="DN30" s="626"/>
      <c r="DO30" s="626"/>
      <c r="DP30" s="626"/>
      <c r="DQ30" s="626"/>
      <c r="DR30" s="626"/>
      <c r="DS30" s="626"/>
      <c r="DT30" s="626"/>
      <c r="DU30" s="626"/>
      <c r="DV30" s="627"/>
      <c r="DW30" s="628">
        <v>9.4</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24555</v>
      </c>
      <c r="S31" s="626"/>
      <c r="T31" s="626"/>
      <c r="U31" s="626"/>
      <c r="V31" s="626"/>
      <c r="W31" s="626"/>
      <c r="X31" s="626"/>
      <c r="Y31" s="627"/>
      <c r="Z31" s="685">
        <v>0</v>
      </c>
      <c r="AA31" s="685"/>
      <c r="AB31" s="685"/>
      <c r="AC31" s="685"/>
      <c r="AD31" s="686" t="s">
        <v>229</v>
      </c>
      <c r="AE31" s="686"/>
      <c r="AF31" s="686"/>
      <c r="AG31" s="686"/>
      <c r="AH31" s="686"/>
      <c r="AI31" s="686"/>
      <c r="AJ31" s="686"/>
      <c r="AK31" s="686"/>
      <c r="AL31" s="628" t="s">
        <v>229</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98</v>
      </c>
      <c r="BH31" s="624"/>
      <c r="BI31" s="624"/>
      <c r="BJ31" s="624"/>
      <c r="BK31" s="624"/>
      <c r="BL31" s="624"/>
      <c r="BM31" s="629">
        <v>95.4</v>
      </c>
      <c r="BN31" s="702"/>
      <c r="BO31" s="702"/>
      <c r="BP31" s="702"/>
      <c r="BQ31" s="663"/>
      <c r="BR31" s="701">
        <v>98.1</v>
      </c>
      <c r="BS31" s="624"/>
      <c r="BT31" s="624"/>
      <c r="BU31" s="624"/>
      <c r="BV31" s="624"/>
      <c r="BW31" s="624"/>
      <c r="BX31" s="629">
        <v>95.4</v>
      </c>
      <c r="BY31" s="702"/>
      <c r="BZ31" s="702"/>
      <c r="CA31" s="702"/>
      <c r="CB31" s="663"/>
      <c r="CD31" s="709"/>
      <c r="CE31" s="710"/>
      <c r="CF31" s="667" t="s">
        <v>310</v>
      </c>
      <c r="CG31" s="664"/>
      <c r="CH31" s="664"/>
      <c r="CI31" s="664"/>
      <c r="CJ31" s="664"/>
      <c r="CK31" s="664"/>
      <c r="CL31" s="664"/>
      <c r="CM31" s="664"/>
      <c r="CN31" s="664"/>
      <c r="CO31" s="664"/>
      <c r="CP31" s="664"/>
      <c r="CQ31" s="665"/>
      <c r="CR31" s="623">
        <v>292536</v>
      </c>
      <c r="CS31" s="624"/>
      <c r="CT31" s="624"/>
      <c r="CU31" s="624"/>
      <c r="CV31" s="624"/>
      <c r="CW31" s="624"/>
      <c r="CX31" s="624"/>
      <c r="CY31" s="625"/>
      <c r="CZ31" s="628">
        <v>0.4</v>
      </c>
      <c r="DA31" s="657"/>
      <c r="DB31" s="657"/>
      <c r="DC31" s="658"/>
      <c r="DD31" s="631">
        <v>273907</v>
      </c>
      <c r="DE31" s="624"/>
      <c r="DF31" s="624"/>
      <c r="DG31" s="624"/>
      <c r="DH31" s="624"/>
      <c r="DI31" s="624"/>
      <c r="DJ31" s="624"/>
      <c r="DK31" s="625"/>
      <c r="DL31" s="631">
        <v>273907</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2081701</v>
      </c>
      <c r="S32" s="626"/>
      <c r="T32" s="626"/>
      <c r="U32" s="626"/>
      <c r="V32" s="626"/>
      <c r="W32" s="626"/>
      <c r="X32" s="626"/>
      <c r="Y32" s="627"/>
      <c r="Z32" s="685">
        <v>3</v>
      </c>
      <c r="AA32" s="685"/>
      <c r="AB32" s="685"/>
      <c r="AC32" s="685"/>
      <c r="AD32" s="686" t="s">
        <v>229</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98</v>
      </c>
      <c r="BH32" s="639"/>
      <c r="BI32" s="639"/>
      <c r="BJ32" s="639"/>
      <c r="BK32" s="639"/>
      <c r="BL32" s="639"/>
      <c r="BM32" s="683">
        <v>96.1</v>
      </c>
      <c r="BN32" s="639"/>
      <c r="BO32" s="639"/>
      <c r="BP32" s="639"/>
      <c r="BQ32" s="676"/>
      <c r="BR32" s="700">
        <v>98</v>
      </c>
      <c r="BS32" s="639"/>
      <c r="BT32" s="639"/>
      <c r="BU32" s="639"/>
      <c r="BV32" s="639"/>
      <c r="BW32" s="639"/>
      <c r="BX32" s="683">
        <v>95.5</v>
      </c>
      <c r="BY32" s="639"/>
      <c r="BZ32" s="639"/>
      <c r="CA32" s="639"/>
      <c r="CB32" s="676"/>
      <c r="CD32" s="711"/>
      <c r="CE32" s="712"/>
      <c r="CF32" s="667" t="s">
        <v>313</v>
      </c>
      <c r="CG32" s="664"/>
      <c r="CH32" s="664"/>
      <c r="CI32" s="664"/>
      <c r="CJ32" s="664"/>
      <c r="CK32" s="664"/>
      <c r="CL32" s="664"/>
      <c r="CM32" s="664"/>
      <c r="CN32" s="664"/>
      <c r="CO32" s="664"/>
      <c r="CP32" s="664"/>
      <c r="CQ32" s="665"/>
      <c r="CR32" s="623" t="s">
        <v>128</v>
      </c>
      <c r="CS32" s="626"/>
      <c r="CT32" s="626"/>
      <c r="CU32" s="626"/>
      <c r="CV32" s="626"/>
      <c r="CW32" s="626"/>
      <c r="CX32" s="626"/>
      <c r="CY32" s="627"/>
      <c r="CZ32" s="628" t="s">
        <v>229</v>
      </c>
      <c r="DA32" s="657"/>
      <c r="DB32" s="657"/>
      <c r="DC32" s="658"/>
      <c r="DD32" s="631" t="s">
        <v>229</v>
      </c>
      <c r="DE32" s="626"/>
      <c r="DF32" s="626"/>
      <c r="DG32" s="626"/>
      <c r="DH32" s="626"/>
      <c r="DI32" s="626"/>
      <c r="DJ32" s="626"/>
      <c r="DK32" s="627"/>
      <c r="DL32" s="631" t="s">
        <v>229</v>
      </c>
      <c r="DM32" s="626"/>
      <c r="DN32" s="626"/>
      <c r="DO32" s="626"/>
      <c r="DP32" s="626"/>
      <c r="DQ32" s="626"/>
      <c r="DR32" s="626"/>
      <c r="DS32" s="626"/>
      <c r="DT32" s="626"/>
      <c r="DU32" s="626"/>
      <c r="DV32" s="627"/>
      <c r="DW32" s="628" t="s">
        <v>229</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1837434</v>
      </c>
      <c r="S33" s="626"/>
      <c r="T33" s="626"/>
      <c r="U33" s="626"/>
      <c r="V33" s="626"/>
      <c r="W33" s="626"/>
      <c r="X33" s="626"/>
      <c r="Y33" s="627"/>
      <c r="Z33" s="685">
        <v>2.6</v>
      </c>
      <c r="AA33" s="685"/>
      <c r="AB33" s="685"/>
      <c r="AC33" s="685"/>
      <c r="AD33" s="686" t="s">
        <v>128</v>
      </c>
      <c r="AE33" s="686"/>
      <c r="AF33" s="686"/>
      <c r="AG33" s="686"/>
      <c r="AH33" s="686"/>
      <c r="AI33" s="686"/>
      <c r="AJ33" s="686"/>
      <c r="AK33" s="686"/>
      <c r="AL33" s="628" t="s">
        <v>229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19067698</v>
      </c>
      <c r="CS33" s="624"/>
      <c r="CT33" s="624"/>
      <c r="CU33" s="624"/>
      <c r="CV33" s="624"/>
      <c r="CW33" s="624"/>
      <c r="CX33" s="624"/>
      <c r="CY33" s="625"/>
      <c r="CZ33" s="628">
        <v>28.1</v>
      </c>
      <c r="DA33" s="657"/>
      <c r="DB33" s="657"/>
      <c r="DC33" s="658"/>
      <c r="DD33" s="631">
        <v>14752828</v>
      </c>
      <c r="DE33" s="624"/>
      <c r="DF33" s="624"/>
      <c r="DG33" s="624"/>
      <c r="DH33" s="624"/>
      <c r="DI33" s="624"/>
      <c r="DJ33" s="624"/>
      <c r="DK33" s="625"/>
      <c r="DL33" s="631">
        <v>11612194</v>
      </c>
      <c r="DM33" s="624"/>
      <c r="DN33" s="624"/>
      <c r="DO33" s="624"/>
      <c r="DP33" s="624"/>
      <c r="DQ33" s="624"/>
      <c r="DR33" s="624"/>
      <c r="DS33" s="624"/>
      <c r="DT33" s="624"/>
      <c r="DU33" s="624"/>
      <c r="DV33" s="625"/>
      <c r="DW33" s="628">
        <v>36.1</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487283</v>
      </c>
      <c r="S34" s="626"/>
      <c r="T34" s="626"/>
      <c r="U34" s="626"/>
      <c r="V34" s="626"/>
      <c r="W34" s="626"/>
      <c r="X34" s="626"/>
      <c r="Y34" s="627"/>
      <c r="Z34" s="685">
        <v>0.7</v>
      </c>
      <c r="AA34" s="685"/>
      <c r="AB34" s="685"/>
      <c r="AC34" s="685"/>
      <c r="AD34" s="686">
        <v>61526</v>
      </c>
      <c r="AE34" s="686"/>
      <c r="AF34" s="686"/>
      <c r="AG34" s="686"/>
      <c r="AH34" s="686"/>
      <c r="AI34" s="686"/>
      <c r="AJ34" s="686"/>
      <c r="AK34" s="686"/>
      <c r="AL34" s="628">
        <v>0.2</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9253589</v>
      </c>
      <c r="CS34" s="626"/>
      <c r="CT34" s="626"/>
      <c r="CU34" s="626"/>
      <c r="CV34" s="626"/>
      <c r="CW34" s="626"/>
      <c r="CX34" s="626"/>
      <c r="CY34" s="627"/>
      <c r="CZ34" s="628">
        <v>13.6</v>
      </c>
      <c r="DA34" s="657"/>
      <c r="DB34" s="657"/>
      <c r="DC34" s="658"/>
      <c r="DD34" s="631">
        <v>6748654</v>
      </c>
      <c r="DE34" s="626"/>
      <c r="DF34" s="626"/>
      <c r="DG34" s="626"/>
      <c r="DH34" s="626"/>
      <c r="DI34" s="626"/>
      <c r="DJ34" s="626"/>
      <c r="DK34" s="627"/>
      <c r="DL34" s="631">
        <v>5508251</v>
      </c>
      <c r="DM34" s="626"/>
      <c r="DN34" s="626"/>
      <c r="DO34" s="626"/>
      <c r="DP34" s="626"/>
      <c r="DQ34" s="626"/>
      <c r="DR34" s="626"/>
      <c r="DS34" s="626"/>
      <c r="DT34" s="626"/>
      <c r="DU34" s="626"/>
      <c r="DV34" s="627"/>
      <c r="DW34" s="628">
        <v>17.100000000000001</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3858628</v>
      </c>
      <c r="S35" s="626"/>
      <c r="T35" s="626"/>
      <c r="U35" s="626"/>
      <c r="V35" s="626"/>
      <c r="W35" s="626"/>
      <c r="X35" s="626"/>
      <c r="Y35" s="627"/>
      <c r="Z35" s="685">
        <v>5.5</v>
      </c>
      <c r="AA35" s="685"/>
      <c r="AB35" s="685"/>
      <c r="AC35" s="685"/>
      <c r="AD35" s="686" t="s">
        <v>128</v>
      </c>
      <c r="AE35" s="686"/>
      <c r="AF35" s="686"/>
      <c r="AG35" s="686"/>
      <c r="AH35" s="686"/>
      <c r="AI35" s="686"/>
      <c r="AJ35" s="686"/>
      <c r="AK35" s="686"/>
      <c r="AL35" s="628" t="s">
        <v>128</v>
      </c>
      <c r="AM35" s="629"/>
      <c r="AN35" s="629"/>
      <c r="AO35" s="687"/>
      <c r="AP35" s="234"/>
      <c r="AQ35" s="691" t="s">
        <v>321</v>
      </c>
      <c r="AR35" s="692"/>
      <c r="AS35" s="692"/>
      <c r="AT35" s="692"/>
      <c r="AU35" s="692"/>
      <c r="AV35" s="692"/>
      <c r="AW35" s="692"/>
      <c r="AX35" s="692"/>
      <c r="AY35" s="693"/>
      <c r="AZ35" s="688">
        <v>5452358</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411429</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245912</v>
      </c>
      <c r="CS35" s="624"/>
      <c r="CT35" s="624"/>
      <c r="CU35" s="624"/>
      <c r="CV35" s="624"/>
      <c r="CW35" s="624"/>
      <c r="CX35" s="624"/>
      <c r="CY35" s="625"/>
      <c r="CZ35" s="628">
        <v>0.4</v>
      </c>
      <c r="DA35" s="657"/>
      <c r="DB35" s="657"/>
      <c r="DC35" s="658"/>
      <c r="DD35" s="631">
        <v>206010</v>
      </c>
      <c r="DE35" s="624"/>
      <c r="DF35" s="624"/>
      <c r="DG35" s="624"/>
      <c r="DH35" s="624"/>
      <c r="DI35" s="624"/>
      <c r="DJ35" s="624"/>
      <c r="DK35" s="625"/>
      <c r="DL35" s="631">
        <v>187077</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229</v>
      </c>
      <c r="S36" s="626"/>
      <c r="T36" s="626"/>
      <c r="U36" s="626"/>
      <c r="V36" s="626"/>
      <c r="W36" s="626"/>
      <c r="X36" s="626"/>
      <c r="Y36" s="627"/>
      <c r="Z36" s="685" t="s">
        <v>128</v>
      </c>
      <c r="AA36" s="685"/>
      <c r="AB36" s="685"/>
      <c r="AC36" s="685"/>
      <c r="AD36" s="686" t="s">
        <v>229</v>
      </c>
      <c r="AE36" s="686"/>
      <c r="AF36" s="686"/>
      <c r="AG36" s="686"/>
      <c r="AH36" s="686"/>
      <c r="AI36" s="686"/>
      <c r="AJ36" s="686"/>
      <c r="AK36" s="686"/>
      <c r="AL36" s="628" t="s">
        <v>128</v>
      </c>
      <c r="AM36" s="629"/>
      <c r="AN36" s="629"/>
      <c r="AO36" s="687"/>
      <c r="AQ36" s="660" t="s">
        <v>325</v>
      </c>
      <c r="AR36" s="661"/>
      <c r="AS36" s="661"/>
      <c r="AT36" s="661"/>
      <c r="AU36" s="661"/>
      <c r="AV36" s="661"/>
      <c r="AW36" s="661"/>
      <c r="AX36" s="661"/>
      <c r="AY36" s="662"/>
      <c r="AZ36" s="623">
        <v>991712</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133943</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2955829</v>
      </c>
      <c r="CS36" s="626"/>
      <c r="CT36" s="626"/>
      <c r="CU36" s="626"/>
      <c r="CV36" s="626"/>
      <c r="CW36" s="626"/>
      <c r="CX36" s="626"/>
      <c r="CY36" s="627"/>
      <c r="CZ36" s="628">
        <v>4.4000000000000004</v>
      </c>
      <c r="DA36" s="657"/>
      <c r="DB36" s="657"/>
      <c r="DC36" s="658"/>
      <c r="DD36" s="631">
        <v>2324830</v>
      </c>
      <c r="DE36" s="626"/>
      <c r="DF36" s="626"/>
      <c r="DG36" s="626"/>
      <c r="DH36" s="626"/>
      <c r="DI36" s="626"/>
      <c r="DJ36" s="626"/>
      <c r="DK36" s="627"/>
      <c r="DL36" s="631">
        <v>1869233</v>
      </c>
      <c r="DM36" s="626"/>
      <c r="DN36" s="626"/>
      <c r="DO36" s="626"/>
      <c r="DP36" s="626"/>
      <c r="DQ36" s="626"/>
      <c r="DR36" s="626"/>
      <c r="DS36" s="626"/>
      <c r="DT36" s="626"/>
      <c r="DU36" s="626"/>
      <c r="DV36" s="627"/>
      <c r="DW36" s="628">
        <v>5.8</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1669128</v>
      </c>
      <c r="S37" s="626"/>
      <c r="T37" s="626"/>
      <c r="U37" s="626"/>
      <c r="V37" s="626"/>
      <c r="W37" s="626"/>
      <c r="X37" s="626"/>
      <c r="Y37" s="627"/>
      <c r="Z37" s="685">
        <v>2.4</v>
      </c>
      <c r="AA37" s="685"/>
      <c r="AB37" s="685"/>
      <c r="AC37" s="685"/>
      <c r="AD37" s="686" t="s">
        <v>229</v>
      </c>
      <c r="AE37" s="686"/>
      <c r="AF37" s="686"/>
      <c r="AG37" s="686"/>
      <c r="AH37" s="686"/>
      <c r="AI37" s="686"/>
      <c r="AJ37" s="686"/>
      <c r="AK37" s="686"/>
      <c r="AL37" s="628" t="s">
        <v>229</v>
      </c>
      <c r="AM37" s="629"/>
      <c r="AN37" s="629"/>
      <c r="AO37" s="687"/>
      <c r="AQ37" s="660" t="s">
        <v>329</v>
      </c>
      <c r="AR37" s="661"/>
      <c r="AS37" s="661"/>
      <c r="AT37" s="661"/>
      <c r="AU37" s="661"/>
      <c r="AV37" s="661"/>
      <c r="AW37" s="661"/>
      <c r="AX37" s="661"/>
      <c r="AY37" s="662"/>
      <c r="AZ37" s="623">
        <v>12881</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23594</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1100515</v>
      </c>
      <c r="CS37" s="624"/>
      <c r="CT37" s="624"/>
      <c r="CU37" s="624"/>
      <c r="CV37" s="624"/>
      <c r="CW37" s="624"/>
      <c r="CX37" s="624"/>
      <c r="CY37" s="625"/>
      <c r="CZ37" s="628">
        <v>1.6</v>
      </c>
      <c r="DA37" s="657"/>
      <c r="DB37" s="657"/>
      <c r="DC37" s="658"/>
      <c r="DD37" s="631">
        <v>1096662</v>
      </c>
      <c r="DE37" s="624"/>
      <c r="DF37" s="624"/>
      <c r="DG37" s="624"/>
      <c r="DH37" s="624"/>
      <c r="DI37" s="624"/>
      <c r="DJ37" s="624"/>
      <c r="DK37" s="625"/>
      <c r="DL37" s="631">
        <v>1096153</v>
      </c>
      <c r="DM37" s="624"/>
      <c r="DN37" s="624"/>
      <c r="DO37" s="624"/>
      <c r="DP37" s="624"/>
      <c r="DQ37" s="624"/>
      <c r="DR37" s="624"/>
      <c r="DS37" s="624"/>
      <c r="DT37" s="624"/>
      <c r="DU37" s="624"/>
      <c r="DV37" s="625"/>
      <c r="DW37" s="628">
        <v>3.4</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70160591</v>
      </c>
      <c r="S38" s="675"/>
      <c r="T38" s="675"/>
      <c r="U38" s="675"/>
      <c r="V38" s="675"/>
      <c r="W38" s="675"/>
      <c r="X38" s="675"/>
      <c r="Y38" s="680"/>
      <c r="Z38" s="681">
        <v>100</v>
      </c>
      <c r="AA38" s="681"/>
      <c r="AB38" s="681"/>
      <c r="AC38" s="681"/>
      <c r="AD38" s="682">
        <v>30520150</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128</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41763</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5439477</v>
      </c>
      <c r="CS38" s="626"/>
      <c r="CT38" s="626"/>
      <c r="CU38" s="626"/>
      <c r="CV38" s="626"/>
      <c r="CW38" s="626"/>
      <c r="CX38" s="626"/>
      <c r="CY38" s="627"/>
      <c r="CZ38" s="628">
        <v>8</v>
      </c>
      <c r="DA38" s="657"/>
      <c r="DB38" s="657"/>
      <c r="DC38" s="658"/>
      <c r="DD38" s="631">
        <v>4425919</v>
      </c>
      <c r="DE38" s="626"/>
      <c r="DF38" s="626"/>
      <c r="DG38" s="626"/>
      <c r="DH38" s="626"/>
      <c r="DI38" s="626"/>
      <c r="DJ38" s="626"/>
      <c r="DK38" s="627"/>
      <c r="DL38" s="631">
        <v>4047633</v>
      </c>
      <c r="DM38" s="626"/>
      <c r="DN38" s="626"/>
      <c r="DO38" s="626"/>
      <c r="DP38" s="626"/>
      <c r="DQ38" s="626"/>
      <c r="DR38" s="626"/>
      <c r="DS38" s="626"/>
      <c r="DT38" s="626"/>
      <c r="DU38" s="626"/>
      <c r="DV38" s="627"/>
      <c r="DW38" s="628">
        <v>12.6</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t="s">
        <v>229</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69</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1152891</v>
      </c>
      <c r="CS39" s="624"/>
      <c r="CT39" s="624"/>
      <c r="CU39" s="624"/>
      <c r="CV39" s="624"/>
      <c r="CW39" s="624"/>
      <c r="CX39" s="624"/>
      <c r="CY39" s="625"/>
      <c r="CZ39" s="628">
        <v>1.7</v>
      </c>
      <c r="DA39" s="657"/>
      <c r="DB39" s="657"/>
      <c r="DC39" s="658"/>
      <c r="DD39" s="631">
        <v>1047415</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1692627</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229</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20000</v>
      </c>
      <c r="CS40" s="626"/>
      <c r="CT40" s="626"/>
      <c r="CU40" s="626"/>
      <c r="CV40" s="626"/>
      <c r="CW40" s="626"/>
      <c r="CX40" s="626"/>
      <c r="CY40" s="627"/>
      <c r="CZ40" s="628">
        <v>0</v>
      </c>
      <c r="DA40" s="657"/>
      <c r="DB40" s="657"/>
      <c r="DC40" s="658"/>
      <c r="DD40" s="631" t="s">
        <v>229</v>
      </c>
      <c r="DE40" s="626"/>
      <c r="DF40" s="626"/>
      <c r="DG40" s="626"/>
      <c r="DH40" s="626"/>
      <c r="DI40" s="626"/>
      <c r="DJ40" s="626"/>
      <c r="DK40" s="627"/>
      <c r="DL40" s="631" t="s">
        <v>229</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2755138</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243</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229</v>
      </c>
      <c r="CS41" s="624"/>
      <c r="CT41" s="624"/>
      <c r="CU41" s="624"/>
      <c r="CV41" s="624"/>
      <c r="CW41" s="624"/>
      <c r="CX41" s="624"/>
      <c r="CY41" s="625"/>
      <c r="CZ41" s="628" t="s">
        <v>128</v>
      </c>
      <c r="DA41" s="657"/>
      <c r="DB41" s="657"/>
      <c r="DC41" s="658"/>
      <c r="DD41" s="631" t="s">
        <v>229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10965976</v>
      </c>
      <c r="CS42" s="626"/>
      <c r="CT42" s="626"/>
      <c r="CU42" s="626"/>
      <c r="CV42" s="626"/>
      <c r="CW42" s="626"/>
      <c r="CX42" s="626"/>
      <c r="CY42" s="627"/>
      <c r="CZ42" s="628">
        <v>16.100000000000001</v>
      </c>
      <c r="DA42" s="629"/>
      <c r="DB42" s="629"/>
      <c r="DC42" s="630"/>
      <c r="DD42" s="631">
        <v>1822873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104937</v>
      </c>
      <c r="CS43" s="624"/>
      <c r="CT43" s="624"/>
      <c r="CU43" s="624"/>
      <c r="CV43" s="624"/>
      <c r="CW43" s="624"/>
      <c r="CX43" s="624"/>
      <c r="CY43" s="625"/>
      <c r="CZ43" s="628">
        <v>0.2</v>
      </c>
      <c r="DA43" s="657"/>
      <c r="DB43" s="657"/>
      <c r="DC43" s="658"/>
      <c r="DD43" s="631">
        <v>103120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350</v>
      </c>
      <c r="CD44" s="651" t="s">
        <v>302</v>
      </c>
      <c r="CE44" s="652"/>
      <c r="CF44" s="620" t="s">
        <v>351</v>
      </c>
      <c r="CG44" s="621"/>
      <c r="CH44" s="621"/>
      <c r="CI44" s="621"/>
      <c r="CJ44" s="621"/>
      <c r="CK44" s="621"/>
      <c r="CL44" s="621"/>
      <c r="CM44" s="621"/>
      <c r="CN44" s="621"/>
      <c r="CO44" s="621"/>
      <c r="CP44" s="621"/>
      <c r="CQ44" s="622"/>
      <c r="CR44" s="623">
        <v>10965976</v>
      </c>
      <c r="CS44" s="626"/>
      <c r="CT44" s="626"/>
      <c r="CU44" s="626"/>
      <c r="CV44" s="626"/>
      <c r="CW44" s="626"/>
      <c r="CX44" s="626"/>
      <c r="CY44" s="627"/>
      <c r="CZ44" s="628">
        <v>16.100000000000001</v>
      </c>
      <c r="DA44" s="629"/>
      <c r="DB44" s="629"/>
      <c r="DC44" s="630"/>
      <c r="DD44" s="631">
        <v>1822873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8160291</v>
      </c>
      <c r="CS45" s="624"/>
      <c r="CT45" s="624"/>
      <c r="CU45" s="624"/>
      <c r="CV45" s="624"/>
      <c r="CW45" s="624"/>
      <c r="CX45" s="624"/>
      <c r="CY45" s="625"/>
      <c r="CZ45" s="628">
        <v>12</v>
      </c>
      <c r="DA45" s="657"/>
      <c r="DB45" s="657"/>
      <c r="DC45" s="658"/>
      <c r="DD45" s="631">
        <v>509995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2805685</v>
      </c>
      <c r="CS46" s="626"/>
      <c r="CT46" s="626"/>
      <c r="CU46" s="626"/>
      <c r="CV46" s="626"/>
      <c r="CW46" s="626"/>
      <c r="CX46" s="626"/>
      <c r="CY46" s="627"/>
      <c r="CZ46" s="628">
        <v>4.0999999999999996</v>
      </c>
      <c r="DA46" s="629"/>
      <c r="DB46" s="629"/>
      <c r="DC46" s="630"/>
      <c r="DD46" s="631">
        <v>1312878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t="s">
        <v>229</v>
      </c>
      <c r="CS47" s="624"/>
      <c r="CT47" s="624"/>
      <c r="CU47" s="624"/>
      <c r="CV47" s="624"/>
      <c r="CW47" s="624"/>
      <c r="CX47" s="624"/>
      <c r="CY47" s="625"/>
      <c r="CZ47" s="628" t="s">
        <v>229</v>
      </c>
      <c r="DA47" s="657"/>
      <c r="DB47" s="657"/>
      <c r="DC47" s="658"/>
      <c r="DD47" s="631" t="s">
        <v>229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229</v>
      </c>
      <c r="CS48" s="626"/>
      <c r="CT48" s="626"/>
      <c r="CU48" s="626"/>
      <c r="CV48" s="626"/>
      <c r="CW48" s="626"/>
      <c r="CX48" s="626"/>
      <c r="CY48" s="627"/>
      <c r="CZ48" s="628" t="s">
        <v>229</v>
      </c>
      <c r="DA48" s="629"/>
      <c r="DB48" s="629"/>
      <c r="DC48" s="630"/>
      <c r="DD48" s="631" t="s">
        <v>229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67903494</v>
      </c>
      <c r="CS49" s="639"/>
      <c r="CT49" s="639"/>
      <c r="CU49" s="639"/>
      <c r="CV49" s="639"/>
      <c r="CW49" s="639"/>
      <c r="CX49" s="639"/>
      <c r="CY49" s="640"/>
      <c r="CZ49" s="641">
        <v>100</v>
      </c>
      <c r="DA49" s="642"/>
      <c r="DB49" s="642"/>
      <c r="DC49" s="643"/>
      <c r="DD49" s="644">
        <v>34368428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PA3pzalmkfi36bWfOzPywAjaUctDoxNts7/tp3tgw4iUeCVbZhcUqN9LkK+g2MTRpCn3A29CM6dPyF9C7Dfvlg==" saltValue="Uf+W8Env/olRC0yPCx4V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379</v>
      </c>
      <c r="C7" s="1102"/>
      <c r="D7" s="1102"/>
      <c r="E7" s="1102"/>
      <c r="F7" s="1102"/>
      <c r="G7" s="1102"/>
      <c r="H7" s="1102"/>
      <c r="I7" s="1102"/>
      <c r="J7" s="1102"/>
      <c r="K7" s="1102"/>
      <c r="L7" s="1102"/>
      <c r="M7" s="1102"/>
      <c r="N7" s="1102"/>
      <c r="O7" s="1102"/>
      <c r="P7" s="1103"/>
      <c r="Q7" s="1155">
        <v>70186</v>
      </c>
      <c r="R7" s="1156"/>
      <c r="S7" s="1156"/>
      <c r="T7" s="1156"/>
      <c r="U7" s="1156"/>
      <c r="V7" s="1156">
        <v>67934</v>
      </c>
      <c r="W7" s="1156"/>
      <c r="X7" s="1156"/>
      <c r="Y7" s="1156"/>
      <c r="Z7" s="1156"/>
      <c r="AA7" s="1156">
        <v>2252</v>
      </c>
      <c r="AB7" s="1156"/>
      <c r="AC7" s="1156"/>
      <c r="AD7" s="1156"/>
      <c r="AE7" s="1157"/>
      <c r="AF7" s="1158">
        <v>1598</v>
      </c>
      <c r="AG7" s="1159"/>
      <c r="AH7" s="1159"/>
      <c r="AI7" s="1159"/>
      <c r="AJ7" s="1160"/>
      <c r="AK7" s="1142">
        <v>2084</v>
      </c>
      <c r="AL7" s="1143"/>
      <c r="AM7" s="1143"/>
      <c r="AN7" s="1143"/>
      <c r="AO7" s="1143"/>
      <c r="AP7" s="1143">
        <v>39012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-31</v>
      </c>
      <c r="CI7" s="1140"/>
      <c r="CJ7" s="1140"/>
      <c r="CK7" s="1140"/>
      <c r="CL7" s="1141"/>
      <c r="CM7" s="1139">
        <v>509</v>
      </c>
      <c r="CN7" s="1140"/>
      <c r="CO7" s="1140"/>
      <c r="CP7" s="1140"/>
      <c r="CQ7" s="1141"/>
      <c r="CR7" s="1139">
        <v>30</v>
      </c>
      <c r="CS7" s="1140"/>
      <c r="CT7" s="1140"/>
      <c r="CU7" s="1140"/>
      <c r="CV7" s="1141"/>
      <c r="CW7" s="1139">
        <v>0</v>
      </c>
      <c r="CX7" s="1140"/>
      <c r="CY7" s="1140"/>
      <c r="CZ7" s="1140"/>
      <c r="DA7" s="1141"/>
      <c r="DB7" s="1139" t="s">
        <v>578</v>
      </c>
      <c r="DC7" s="1140"/>
      <c r="DD7" s="1140"/>
      <c r="DE7" s="1140"/>
      <c r="DF7" s="1141"/>
      <c r="DG7" s="1139" t="s">
        <v>578</v>
      </c>
      <c r="DH7" s="1140"/>
      <c r="DI7" s="1140"/>
      <c r="DJ7" s="1140"/>
      <c r="DK7" s="1141"/>
      <c r="DL7" s="1139" t="s">
        <v>578</v>
      </c>
      <c r="DM7" s="1140"/>
      <c r="DN7" s="1140"/>
      <c r="DO7" s="1140"/>
      <c r="DP7" s="1141"/>
      <c r="DQ7" s="1139" t="s">
        <v>578</v>
      </c>
      <c r="DR7" s="1140"/>
      <c r="DS7" s="1140"/>
      <c r="DT7" s="1140"/>
      <c r="DU7" s="1141"/>
      <c r="DV7" s="1166"/>
      <c r="DW7" s="1167"/>
      <c r="DX7" s="1167"/>
      <c r="DY7" s="1167"/>
      <c r="DZ7" s="1168"/>
      <c r="EA7" s="254"/>
    </row>
    <row r="8" spans="1:131" s="255" customFormat="1" ht="26.25" customHeight="1" x14ac:dyDescent="0.15">
      <c r="A8" s="261">
        <v>2</v>
      </c>
      <c r="B8" s="1088" t="s">
        <v>380</v>
      </c>
      <c r="C8" s="1089"/>
      <c r="D8" s="1089"/>
      <c r="E8" s="1089"/>
      <c r="F8" s="1089"/>
      <c r="G8" s="1089"/>
      <c r="H8" s="1089"/>
      <c r="I8" s="1089"/>
      <c r="J8" s="1089"/>
      <c r="K8" s="1089"/>
      <c r="L8" s="1089"/>
      <c r="M8" s="1089"/>
      <c r="N8" s="1089"/>
      <c r="O8" s="1089"/>
      <c r="P8" s="1090"/>
      <c r="Q8" s="1094">
        <v>399</v>
      </c>
      <c r="R8" s="1095"/>
      <c r="S8" s="1095"/>
      <c r="T8" s="1095"/>
      <c r="U8" s="1095"/>
      <c r="V8" s="1095">
        <v>393</v>
      </c>
      <c r="W8" s="1095"/>
      <c r="X8" s="1095"/>
      <c r="Y8" s="1095"/>
      <c r="Z8" s="1095"/>
      <c r="AA8" s="1095">
        <v>6</v>
      </c>
      <c r="AB8" s="1095"/>
      <c r="AC8" s="1095"/>
      <c r="AD8" s="1095"/>
      <c r="AE8" s="1096"/>
      <c r="AF8" s="1070">
        <v>2</v>
      </c>
      <c r="AG8" s="1071"/>
      <c r="AH8" s="1071"/>
      <c r="AI8" s="1071"/>
      <c r="AJ8" s="1072"/>
      <c r="AK8" s="1137">
        <v>297</v>
      </c>
      <c r="AL8" s="1138"/>
      <c r="AM8" s="1138"/>
      <c r="AN8" s="1138"/>
      <c r="AO8" s="1138"/>
      <c r="AP8" s="1138">
        <v>696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0</v>
      </c>
      <c r="CI8" s="1041"/>
      <c r="CJ8" s="1041"/>
      <c r="CK8" s="1041"/>
      <c r="CL8" s="1042"/>
      <c r="CM8" s="1040">
        <v>61</v>
      </c>
      <c r="CN8" s="1041"/>
      <c r="CO8" s="1041"/>
      <c r="CP8" s="1041"/>
      <c r="CQ8" s="1042"/>
      <c r="CR8" s="1040">
        <v>5</v>
      </c>
      <c r="CS8" s="1041"/>
      <c r="CT8" s="1041"/>
      <c r="CU8" s="1041"/>
      <c r="CV8" s="1042"/>
      <c r="CW8" s="1040" t="s">
        <v>578</v>
      </c>
      <c r="CX8" s="1041"/>
      <c r="CY8" s="1041"/>
      <c r="CZ8" s="1041"/>
      <c r="DA8" s="1042"/>
      <c r="DB8" s="1040">
        <v>25</v>
      </c>
      <c r="DC8" s="1041"/>
      <c r="DD8" s="1041"/>
      <c r="DE8" s="1041"/>
      <c r="DF8" s="1042"/>
      <c r="DG8" s="1040" t="s">
        <v>578</v>
      </c>
      <c r="DH8" s="1041"/>
      <c r="DI8" s="1041"/>
      <c r="DJ8" s="1041"/>
      <c r="DK8" s="1042"/>
      <c r="DL8" s="1040" t="s">
        <v>578</v>
      </c>
      <c r="DM8" s="1041"/>
      <c r="DN8" s="1041"/>
      <c r="DO8" s="1041"/>
      <c r="DP8" s="1042"/>
      <c r="DQ8" s="1040" t="s">
        <v>578</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576</v>
      </c>
      <c r="BT9" s="1066"/>
      <c r="BU9" s="1066"/>
      <c r="BV9" s="1066"/>
      <c r="BW9" s="1066"/>
      <c r="BX9" s="1066"/>
      <c r="BY9" s="1066"/>
      <c r="BZ9" s="1066"/>
      <c r="CA9" s="1066"/>
      <c r="CB9" s="1066"/>
      <c r="CC9" s="1066"/>
      <c r="CD9" s="1066"/>
      <c r="CE9" s="1066"/>
      <c r="CF9" s="1066"/>
      <c r="CG9" s="1067"/>
      <c r="CH9" s="1040">
        <v>1</v>
      </c>
      <c r="CI9" s="1041"/>
      <c r="CJ9" s="1041"/>
      <c r="CK9" s="1041"/>
      <c r="CL9" s="1042"/>
      <c r="CM9" s="1040">
        <v>61</v>
      </c>
      <c r="CN9" s="1041"/>
      <c r="CO9" s="1041"/>
      <c r="CP9" s="1041"/>
      <c r="CQ9" s="1042"/>
      <c r="CR9" s="1040">
        <v>22</v>
      </c>
      <c r="CS9" s="1041"/>
      <c r="CT9" s="1041"/>
      <c r="CU9" s="1041"/>
      <c r="CV9" s="1042"/>
      <c r="CW9" s="1040">
        <v>10</v>
      </c>
      <c r="CX9" s="1041"/>
      <c r="CY9" s="1041"/>
      <c r="CZ9" s="1041"/>
      <c r="DA9" s="1042"/>
      <c r="DB9" s="1040" t="s">
        <v>578</v>
      </c>
      <c r="DC9" s="1041"/>
      <c r="DD9" s="1041"/>
      <c r="DE9" s="1041"/>
      <c r="DF9" s="1042"/>
      <c r="DG9" s="1040" t="s">
        <v>578</v>
      </c>
      <c r="DH9" s="1041"/>
      <c r="DI9" s="1041"/>
      <c r="DJ9" s="1041"/>
      <c r="DK9" s="1042"/>
      <c r="DL9" s="1040" t="s">
        <v>578</v>
      </c>
      <c r="DM9" s="1041"/>
      <c r="DN9" s="1041"/>
      <c r="DO9" s="1041"/>
      <c r="DP9" s="1042"/>
      <c r="DQ9" s="1040" t="s">
        <v>578</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577</v>
      </c>
      <c r="BT10" s="1066"/>
      <c r="BU10" s="1066"/>
      <c r="BV10" s="1066"/>
      <c r="BW10" s="1066"/>
      <c r="BX10" s="1066"/>
      <c r="BY10" s="1066"/>
      <c r="BZ10" s="1066"/>
      <c r="CA10" s="1066"/>
      <c r="CB10" s="1066"/>
      <c r="CC10" s="1066"/>
      <c r="CD10" s="1066"/>
      <c r="CE10" s="1066"/>
      <c r="CF10" s="1066"/>
      <c r="CG10" s="1067"/>
      <c r="CH10" s="1040">
        <v>-66</v>
      </c>
      <c r="CI10" s="1041"/>
      <c r="CJ10" s="1041"/>
      <c r="CK10" s="1041"/>
      <c r="CL10" s="1042"/>
      <c r="CM10" s="1040">
        <v>345</v>
      </c>
      <c r="CN10" s="1041"/>
      <c r="CO10" s="1041"/>
      <c r="CP10" s="1041"/>
      <c r="CQ10" s="1042"/>
      <c r="CR10" s="1040">
        <v>3</v>
      </c>
      <c r="CS10" s="1041"/>
      <c r="CT10" s="1041"/>
      <c r="CU10" s="1041"/>
      <c r="CV10" s="1042"/>
      <c r="CW10" s="1040" t="s">
        <v>578</v>
      </c>
      <c r="CX10" s="1041"/>
      <c r="CY10" s="1041"/>
      <c r="CZ10" s="1041"/>
      <c r="DA10" s="1042"/>
      <c r="DB10" s="1040" t="s">
        <v>578</v>
      </c>
      <c r="DC10" s="1041"/>
      <c r="DD10" s="1041"/>
      <c r="DE10" s="1041"/>
      <c r="DF10" s="1042"/>
      <c r="DG10" s="1040" t="s">
        <v>578</v>
      </c>
      <c r="DH10" s="1041"/>
      <c r="DI10" s="1041"/>
      <c r="DJ10" s="1041"/>
      <c r="DK10" s="1042"/>
      <c r="DL10" s="1040" t="s">
        <v>578</v>
      </c>
      <c r="DM10" s="1041"/>
      <c r="DN10" s="1041"/>
      <c r="DO10" s="1041"/>
      <c r="DP10" s="1042"/>
      <c r="DQ10" s="1040" t="s">
        <v>578</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v>70585</v>
      </c>
      <c r="R23" s="1120"/>
      <c r="S23" s="1120"/>
      <c r="T23" s="1120"/>
      <c r="U23" s="1120"/>
      <c r="V23" s="1120">
        <v>68327</v>
      </c>
      <c r="W23" s="1120"/>
      <c r="X23" s="1120"/>
      <c r="Y23" s="1120"/>
      <c r="Z23" s="1120"/>
      <c r="AA23" s="1120">
        <v>2258</v>
      </c>
      <c r="AB23" s="1120"/>
      <c r="AC23" s="1120"/>
      <c r="AD23" s="1120"/>
      <c r="AE23" s="1121"/>
      <c r="AF23" s="1122">
        <v>1601</v>
      </c>
      <c r="AG23" s="1120"/>
      <c r="AH23" s="1120"/>
      <c r="AI23" s="1120"/>
      <c r="AJ23" s="1123"/>
      <c r="AK23" s="1124"/>
      <c r="AL23" s="1125"/>
      <c r="AM23" s="1125"/>
      <c r="AN23" s="1125"/>
      <c r="AO23" s="1125"/>
      <c r="AP23" s="1120">
        <v>39708</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362</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394</v>
      </c>
      <c r="C28" s="1102"/>
      <c r="D28" s="1102"/>
      <c r="E28" s="1102"/>
      <c r="F28" s="1102"/>
      <c r="G28" s="1102"/>
      <c r="H28" s="1102"/>
      <c r="I28" s="1102"/>
      <c r="J28" s="1102"/>
      <c r="K28" s="1102"/>
      <c r="L28" s="1102"/>
      <c r="M28" s="1102"/>
      <c r="N28" s="1102"/>
      <c r="O28" s="1102"/>
      <c r="P28" s="1103"/>
      <c r="Q28" s="1104">
        <v>16429</v>
      </c>
      <c r="R28" s="1105"/>
      <c r="S28" s="1105"/>
      <c r="T28" s="1105"/>
      <c r="U28" s="1105"/>
      <c r="V28" s="1105">
        <v>16018</v>
      </c>
      <c r="W28" s="1105"/>
      <c r="X28" s="1105"/>
      <c r="Y28" s="1105"/>
      <c r="Z28" s="1105"/>
      <c r="AA28" s="1105">
        <v>411</v>
      </c>
      <c r="AB28" s="1105"/>
      <c r="AC28" s="1105"/>
      <c r="AD28" s="1105"/>
      <c r="AE28" s="1106"/>
      <c r="AF28" s="1107">
        <v>411</v>
      </c>
      <c r="AG28" s="1105"/>
      <c r="AH28" s="1105"/>
      <c r="AI28" s="1105"/>
      <c r="AJ28" s="1108"/>
      <c r="AK28" s="1109">
        <v>1853</v>
      </c>
      <c r="AL28" s="1097"/>
      <c r="AM28" s="1097"/>
      <c r="AN28" s="1097"/>
      <c r="AO28" s="1097"/>
      <c r="AP28" s="1097" t="s">
        <v>573</v>
      </c>
      <c r="AQ28" s="1097"/>
      <c r="AR28" s="1097"/>
      <c r="AS28" s="1097"/>
      <c r="AT28" s="1097"/>
      <c r="AU28" s="1097" t="s">
        <v>573</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395</v>
      </c>
      <c r="C29" s="1089"/>
      <c r="D29" s="1089"/>
      <c r="E29" s="1089"/>
      <c r="F29" s="1089"/>
      <c r="G29" s="1089"/>
      <c r="H29" s="1089"/>
      <c r="I29" s="1089"/>
      <c r="J29" s="1089"/>
      <c r="K29" s="1089"/>
      <c r="L29" s="1089"/>
      <c r="M29" s="1089"/>
      <c r="N29" s="1089"/>
      <c r="O29" s="1089"/>
      <c r="P29" s="1090"/>
      <c r="Q29" s="1094">
        <v>9828</v>
      </c>
      <c r="R29" s="1095"/>
      <c r="S29" s="1095"/>
      <c r="T29" s="1095"/>
      <c r="U29" s="1095"/>
      <c r="V29" s="1095">
        <v>9493</v>
      </c>
      <c r="W29" s="1095"/>
      <c r="X29" s="1095"/>
      <c r="Y29" s="1095"/>
      <c r="Z29" s="1095"/>
      <c r="AA29" s="1095">
        <v>335</v>
      </c>
      <c r="AB29" s="1095"/>
      <c r="AC29" s="1095"/>
      <c r="AD29" s="1095"/>
      <c r="AE29" s="1096"/>
      <c r="AF29" s="1070">
        <v>335</v>
      </c>
      <c r="AG29" s="1071"/>
      <c r="AH29" s="1071"/>
      <c r="AI29" s="1071"/>
      <c r="AJ29" s="1072"/>
      <c r="AK29" s="1031">
        <v>1686</v>
      </c>
      <c r="AL29" s="1022"/>
      <c r="AM29" s="1022"/>
      <c r="AN29" s="1022"/>
      <c r="AO29" s="1022"/>
      <c r="AP29" s="1022" t="s">
        <v>573</v>
      </c>
      <c r="AQ29" s="1022"/>
      <c r="AR29" s="1022"/>
      <c r="AS29" s="1022"/>
      <c r="AT29" s="1022"/>
      <c r="AU29" s="1022" t="s">
        <v>573</v>
      </c>
      <c r="AV29" s="1022"/>
      <c r="AW29" s="1022"/>
      <c r="AX29" s="1022"/>
      <c r="AY29" s="1022"/>
      <c r="AZ29" s="1093" t="s">
        <v>573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396</v>
      </c>
      <c r="C30" s="1089"/>
      <c r="D30" s="1089"/>
      <c r="E30" s="1089"/>
      <c r="F30" s="1089"/>
      <c r="G30" s="1089"/>
      <c r="H30" s="1089"/>
      <c r="I30" s="1089"/>
      <c r="J30" s="1089"/>
      <c r="K30" s="1089"/>
      <c r="L30" s="1089"/>
      <c r="M30" s="1089"/>
      <c r="N30" s="1089"/>
      <c r="O30" s="1089"/>
      <c r="P30" s="1090"/>
      <c r="Q30" s="1094">
        <v>1416</v>
      </c>
      <c r="R30" s="1095"/>
      <c r="S30" s="1095"/>
      <c r="T30" s="1095"/>
      <c r="U30" s="1095"/>
      <c r="V30" s="1095">
        <v>1404</v>
      </c>
      <c r="W30" s="1095"/>
      <c r="X30" s="1095"/>
      <c r="Y30" s="1095"/>
      <c r="Z30" s="1095"/>
      <c r="AA30" s="1095">
        <v>12</v>
      </c>
      <c r="AB30" s="1095"/>
      <c r="AC30" s="1095"/>
      <c r="AD30" s="1095"/>
      <c r="AE30" s="1096"/>
      <c r="AF30" s="1070">
        <v>12</v>
      </c>
      <c r="AG30" s="1071"/>
      <c r="AH30" s="1071"/>
      <c r="AI30" s="1071"/>
      <c r="AJ30" s="1072"/>
      <c r="AK30" s="1031">
        <v>306</v>
      </c>
      <c r="AL30" s="1022"/>
      <c r="AM30" s="1022"/>
      <c r="AN30" s="1022"/>
      <c r="AO30" s="1022"/>
      <c r="AP30" s="1022" t="s">
        <v>573</v>
      </c>
      <c r="AQ30" s="1022"/>
      <c r="AR30" s="1022"/>
      <c r="AS30" s="1022"/>
      <c r="AT30" s="1022"/>
      <c r="AU30" s="1022" t="s">
        <v>573</v>
      </c>
      <c r="AV30" s="1022"/>
      <c r="AW30" s="1022"/>
      <c r="AX30" s="1022"/>
      <c r="AY30" s="1022"/>
      <c r="AZ30" s="1093" t="s">
        <v>573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397</v>
      </c>
      <c r="C31" s="1089"/>
      <c r="D31" s="1089"/>
      <c r="E31" s="1089"/>
      <c r="F31" s="1089"/>
      <c r="G31" s="1089"/>
      <c r="H31" s="1089"/>
      <c r="I31" s="1089"/>
      <c r="J31" s="1089"/>
      <c r="K31" s="1089"/>
      <c r="L31" s="1089"/>
      <c r="M31" s="1089"/>
      <c r="N31" s="1089"/>
      <c r="O31" s="1089"/>
      <c r="P31" s="1090"/>
      <c r="Q31" s="1094">
        <v>3307</v>
      </c>
      <c r="R31" s="1095"/>
      <c r="S31" s="1095"/>
      <c r="T31" s="1095"/>
      <c r="U31" s="1095"/>
      <c r="V31" s="1095">
        <v>3155</v>
      </c>
      <c r="W31" s="1095"/>
      <c r="X31" s="1095"/>
      <c r="Y31" s="1095"/>
      <c r="Z31" s="1095"/>
      <c r="AA31" s="1095">
        <v>152</v>
      </c>
      <c r="AB31" s="1095"/>
      <c r="AC31" s="1095"/>
      <c r="AD31" s="1095"/>
      <c r="AE31" s="1096"/>
      <c r="AF31" s="1070">
        <v>2308</v>
      </c>
      <c r="AG31" s="1071"/>
      <c r="AH31" s="1071"/>
      <c r="AI31" s="1071"/>
      <c r="AJ31" s="1072"/>
      <c r="AK31" s="1031" t="s">
        <v>573</v>
      </c>
      <c r="AL31" s="1022"/>
      <c r="AM31" s="1022"/>
      <c r="AN31" s="1022"/>
      <c r="AO31" s="1022"/>
      <c r="AP31" s="1022">
        <v>413</v>
      </c>
      <c r="AQ31" s="1022"/>
      <c r="AR31" s="1022"/>
      <c r="AS31" s="1022"/>
      <c r="AT31" s="1022"/>
      <c r="AU31" s="1022" t="s">
        <v>573</v>
      </c>
      <c r="AV31" s="1022"/>
      <c r="AW31" s="1022"/>
      <c r="AX31" s="1022"/>
      <c r="AY31" s="1022"/>
      <c r="AZ31" s="1093" t="s">
        <v>573</v>
      </c>
      <c r="BA31" s="1093"/>
      <c r="BB31" s="1093"/>
      <c r="BC31" s="1093"/>
      <c r="BD31" s="1093"/>
      <c r="BE31" s="1083" t="s">
        <v>398</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399</v>
      </c>
      <c r="C32" s="1089"/>
      <c r="D32" s="1089"/>
      <c r="E32" s="1089"/>
      <c r="F32" s="1089"/>
      <c r="G32" s="1089"/>
      <c r="H32" s="1089"/>
      <c r="I32" s="1089"/>
      <c r="J32" s="1089"/>
      <c r="K32" s="1089"/>
      <c r="L32" s="1089"/>
      <c r="M32" s="1089"/>
      <c r="N32" s="1089"/>
      <c r="O32" s="1089"/>
      <c r="P32" s="1090"/>
      <c r="Q32" s="1094">
        <v>2525</v>
      </c>
      <c r="R32" s="1095"/>
      <c r="S32" s="1095"/>
      <c r="T32" s="1095"/>
      <c r="U32" s="1095"/>
      <c r="V32" s="1095">
        <v>2395</v>
      </c>
      <c r="W32" s="1095"/>
      <c r="X32" s="1095"/>
      <c r="Y32" s="1095"/>
      <c r="Z32" s="1095"/>
      <c r="AA32" s="1095">
        <v>130</v>
      </c>
      <c r="AB32" s="1095"/>
      <c r="AC32" s="1095"/>
      <c r="AD32" s="1095"/>
      <c r="AE32" s="1096"/>
      <c r="AF32" s="1070">
        <v>67</v>
      </c>
      <c r="AG32" s="1071"/>
      <c r="AH32" s="1071"/>
      <c r="AI32" s="1071"/>
      <c r="AJ32" s="1072"/>
      <c r="AK32" s="1031">
        <v>992</v>
      </c>
      <c r="AL32" s="1022"/>
      <c r="AM32" s="1022"/>
      <c r="AN32" s="1022"/>
      <c r="AO32" s="1022"/>
      <c r="AP32" s="1022">
        <v>10651</v>
      </c>
      <c r="AQ32" s="1022"/>
      <c r="AR32" s="1022"/>
      <c r="AS32" s="1022"/>
      <c r="AT32" s="1022"/>
      <c r="AU32" s="1022">
        <v>4399</v>
      </c>
      <c r="AV32" s="1022"/>
      <c r="AW32" s="1022"/>
      <c r="AX32" s="1022"/>
      <c r="AY32" s="1022"/>
      <c r="AZ32" s="1093" t="s">
        <v>573</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3133</v>
      </c>
      <c r="AG63" s="1010"/>
      <c r="AH63" s="1010"/>
      <c r="AI63" s="1010"/>
      <c r="AJ63" s="1081"/>
      <c r="AK63" s="1082"/>
      <c r="AL63" s="1014"/>
      <c r="AM63" s="1014"/>
      <c r="AN63" s="1014"/>
      <c r="AO63" s="1014"/>
      <c r="AP63" s="1010">
        <v>11064</v>
      </c>
      <c r="AQ63" s="1010"/>
      <c r="AR63" s="1010"/>
      <c r="AS63" s="1010"/>
      <c r="AT63" s="1010"/>
      <c r="AU63" s="1010">
        <v>4399</v>
      </c>
      <c r="AV63" s="1010"/>
      <c r="AW63" s="1010"/>
      <c r="AX63" s="1010"/>
      <c r="AY63" s="1010"/>
      <c r="AZ63" s="1076"/>
      <c r="BA63" s="1076"/>
      <c r="BB63" s="1076"/>
      <c r="BC63" s="1076"/>
      <c r="BD63" s="1076"/>
      <c r="BE63" s="1011"/>
      <c r="BF63" s="1011"/>
      <c r="BG63" s="1011"/>
      <c r="BH63" s="1011"/>
      <c r="BI63" s="1012"/>
      <c r="BJ63" s="1077" t="s">
        <v>403</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405</v>
      </c>
      <c r="B66" s="1047"/>
      <c r="C66" s="1047"/>
      <c r="D66" s="1047"/>
      <c r="E66" s="1047"/>
      <c r="F66" s="1047"/>
      <c r="G66" s="1047"/>
      <c r="H66" s="1047"/>
      <c r="I66" s="1047"/>
      <c r="J66" s="1047"/>
      <c r="K66" s="1047"/>
      <c r="L66" s="1047"/>
      <c r="M66" s="1047"/>
      <c r="N66" s="1047"/>
      <c r="O66" s="1047"/>
      <c r="P66" s="1048"/>
      <c r="Q66" s="1052" t="s">
        <v>406</v>
      </c>
      <c r="R66" s="1053"/>
      <c r="S66" s="1053"/>
      <c r="T66" s="1053"/>
      <c r="U66" s="1054"/>
      <c r="V66" s="1052" t="s">
        <v>407</v>
      </c>
      <c r="W66" s="1053"/>
      <c r="X66" s="1053"/>
      <c r="Y66" s="1053"/>
      <c r="Z66" s="1054"/>
      <c r="AA66" s="1052" t="s">
        <v>408</v>
      </c>
      <c r="AB66" s="1053"/>
      <c r="AC66" s="1053"/>
      <c r="AD66" s="1053"/>
      <c r="AE66" s="1054"/>
      <c r="AF66" s="1058" t="s">
        <v>409</v>
      </c>
      <c r="AG66" s="1059"/>
      <c r="AH66" s="1059"/>
      <c r="AI66" s="1059"/>
      <c r="AJ66" s="1060"/>
      <c r="AK66" s="1052" t="s">
        <v>410</v>
      </c>
      <c r="AL66" s="1047"/>
      <c r="AM66" s="1047"/>
      <c r="AN66" s="1047"/>
      <c r="AO66" s="1048"/>
      <c r="AP66" s="1052" t="s">
        <v>411</v>
      </c>
      <c r="AQ66" s="1053"/>
      <c r="AR66" s="1053"/>
      <c r="AS66" s="1053"/>
      <c r="AT66" s="1054"/>
      <c r="AU66" s="1052" t="s">
        <v>412</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566</v>
      </c>
      <c r="C68" s="1037"/>
      <c r="D68" s="1037"/>
      <c r="E68" s="1037"/>
      <c r="F68" s="1037"/>
      <c r="G68" s="1037"/>
      <c r="H68" s="1037"/>
      <c r="I68" s="1037"/>
      <c r="J68" s="1037"/>
      <c r="K68" s="1037"/>
      <c r="L68" s="1037"/>
      <c r="M68" s="1037"/>
      <c r="N68" s="1037"/>
      <c r="O68" s="1037"/>
      <c r="P68" s="1038"/>
      <c r="Q68" s="1039">
        <v>2589</v>
      </c>
      <c r="R68" s="1033"/>
      <c r="S68" s="1033"/>
      <c r="T68" s="1033"/>
      <c r="U68" s="1033"/>
      <c r="V68" s="1033">
        <v>2532</v>
      </c>
      <c r="W68" s="1033"/>
      <c r="X68" s="1033"/>
      <c r="Y68" s="1033"/>
      <c r="Z68" s="1033"/>
      <c r="AA68" s="1033">
        <v>57</v>
      </c>
      <c r="AB68" s="1033"/>
      <c r="AC68" s="1033"/>
      <c r="AD68" s="1033"/>
      <c r="AE68" s="1033"/>
      <c r="AF68" s="1033">
        <v>57</v>
      </c>
      <c r="AG68" s="1033"/>
      <c r="AH68" s="1033"/>
      <c r="AI68" s="1033"/>
      <c r="AJ68" s="1033"/>
      <c r="AK68" s="1033">
        <v>47</v>
      </c>
      <c r="AL68" s="1033"/>
      <c r="AM68" s="1033"/>
      <c r="AN68" s="1033"/>
      <c r="AO68" s="1033"/>
      <c r="AP68" s="1033">
        <v>3058</v>
      </c>
      <c r="AQ68" s="1033"/>
      <c r="AR68" s="1033"/>
      <c r="AS68" s="1033"/>
      <c r="AT68" s="1033"/>
      <c r="AU68" s="1033">
        <v>2249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567</v>
      </c>
      <c r="C69" s="1026"/>
      <c r="D69" s="1026"/>
      <c r="E69" s="1026"/>
      <c r="F69" s="1026"/>
      <c r="G69" s="1026"/>
      <c r="H69" s="1026"/>
      <c r="I69" s="1026"/>
      <c r="J69" s="1026"/>
      <c r="K69" s="1026"/>
      <c r="L69" s="1026"/>
      <c r="M69" s="1026"/>
      <c r="N69" s="1026"/>
      <c r="O69" s="1026"/>
      <c r="P69" s="1027"/>
      <c r="Q69" s="1028">
        <v>211</v>
      </c>
      <c r="R69" s="1022"/>
      <c r="S69" s="1022"/>
      <c r="T69" s="1022"/>
      <c r="U69" s="1022"/>
      <c r="V69" s="1022">
        <v>200</v>
      </c>
      <c r="W69" s="1022"/>
      <c r="X69" s="1022"/>
      <c r="Y69" s="1022"/>
      <c r="Z69" s="1022"/>
      <c r="AA69" s="1022">
        <v>11</v>
      </c>
      <c r="AB69" s="1022"/>
      <c r="AC69" s="1022"/>
      <c r="AD69" s="1022"/>
      <c r="AE69" s="1022"/>
      <c r="AF69" s="1022">
        <v>11</v>
      </c>
      <c r="AG69" s="1022"/>
      <c r="AH69" s="1022"/>
      <c r="AI69" s="1022"/>
      <c r="AJ69" s="1022"/>
      <c r="AK69" s="1022" t="s">
        <v>573</v>
      </c>
      <c r="AL69" s="1022"/>
      <c r="AM69" s="1022"/>
      <c r="AN69" s="1022"/>
      <c r="AO69" s="1022"/>
      <c r="AP69" s="1022" t="s">
        <v>573</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568</v>
      </c>
      <c r="C70" s="1026"/>
      <c r="D70" s="1026"/>
      <c r="E70" s="1026"/>
      <c r="F70" s="1026"/>
      <c r="G70" s="1026"/>
      <c r="H70" s="1026"/>
      <c r="I70" s="1026"/>
      <c r="J70" s="1026"/>
      <c r="K70" s="1026"/>
      <c r="L70" s="1026"/>
      <c r="M70" s="1026"/>
      <c r="N70" s="1026"/>
      <c r="O70" s="1026"/>
      <c r="P70" s="1027"/>
      <c r="Q70" s="1028">
        <v>9353</v>
      </c>
      <c r="R70" s="1022"/>
      <c r="S70" s="1022"/>
      <c r="T70" s="1022"/>
      <c r="U70" s="1022"/>
      <c r="V70" s="1022">
        <v>8374</v>
      </c>
      <c r="W70" s="1022"/>
      <c r="X70" s="1022"/>
      <c r="Y70" s="1022"/>
      <c r="Z70" s="1022"/>
      <c r="AA70" s="1022">
        <v>982</v>
      </c>
      <c r="AB70" s="1022"/>
      <c r="AC70" s="1022"/>
      <c r="AD70" s="1022"/>
      <c r="AE70" s="1022"/>
      <c r="AF70" s="1022">
        <v>982</v>
      </c>
      <c r="AG70" s="1022"/>
      <c r="AH70" s="1022"/>
      <c r="AI70" s="1022"/>
      <c r="AJ70" s="1022"/>
      <c r="AK70" s="1022">
        <v>3</v>
      </c>
      <c r="AL70" s="1022"/>
      <c r="AM70" s="1022"/>
      <c r="AN70" s="1022"/>
      <c r="AO70" s="1022"/>
      <c r="AP70" s="1022" t="s">
        <v>573</v>
      </c>
      <c r="AQ70" s="1022"/>
      <c r="AR70" s="1022"/>
      <c r="AS70" s="1022"/>
      <c r="AT70" s="1022"/>
      <c r="AU70" s="1022" t="s">
        <v>573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569</v>
      </c>
      <c r="C71" s="1026"/>
      <c r="D71" s="1026"/>
      <c r="E71" s="1026"/>
      <c r="F71" s="1026"/>
      <c r="G71" s="1026"/>
      <c r="H71" s="1026"/>
      <c r="I71" s="1026"/>
      <c r="J71" s="1026"/>
      <c r="K71" s="1026"/>
      <c r="L71" s="1026"/>
      <c r="M71" s="1026"/>
      <c r="N71" s="1026"/>
      <c r="O71" s="1026"/>
      <c r="P71" s="1027"/>
      <c r="Q71" s="1028">
        <v>238</v>
      </c>
      <c r="R71" s="1022"/>
      <c r="S71" s="1022"/>
      <c r="T71" s="1022"/>
      <c r="U71" s="1022"/>
      <c r="V71" s="1022">
        <v>209</v>
      </c>
      <c r="W71" s="1022"/>
      <c r="X71" s="1022"/>
      <c r="Y71" s="1022"/>
      <c r="Z71" s="1022"/>
      <c r="AA71" s="1022">
        <v>29</v>
      </c>
      <c r="AB71" s="1022"/>
      <c r="AC71" s="1022"/>
      <c r="AD71" s="1022"/>
      <c r="AE71" s="1022"/>
      <c r="AF71" s="1022">
        <v>29</v>
      </c>
      <c r="AG71" s="1022"/>
      <c r="AH71" s="1022"/>
      <c r="AI71" s="1022"/>
      <c r="AJ71" s="1022"/>
      <c r="AK71" s="1022">
        <v>33</v>
      </c>
      <c r="AL71" s="1022"/>
      <c r="AM71" s="1022"/>
      <c r="AN71" s="1022"/>
      <c r="AO71" s="1022"/>
      <c r="AP71" s="1022" t="s">
        <v>573</v>
      </c>
      <c r="AQ71" s="1022"/>
      <c r="AR71" s="1022"/>
      <c r="AS71" s="1022"/>
      <c r="AT71" s="1022"/>
      <c r="AU71" s="1022" t="s">
        <v>573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570</v>
      </c>
      <c r="C72" s="1026"/>
      <c r="D72" s="1026"/>
      <c r="E72" s="1026"/>
      <c r="F72" s="1026"/>
      <c r="G72" s="1026"/>
      <c r="H72" s="1026"/>
      <c r="I72" s="1026"/>
      <c r="J72" s="1026"/>
      <c r="K72" s="1026"/>
      <c r="L72" s="1026"/>
      <c r="M72" s="1026"/>
      <c r="N72" s="1026"/>
      <c r="O72" s="1026"/>
      <c r="P72" s="1027"/>
      <c r="Q72" s="1028">
        <v>45</v>
      </c>
      <c r="R72" s="1022"/>
      <c r="S72" s="1022"/>
      <c r="T72" s="1022"/>
      <c r="U72" s="1022"/>
      <c r="V72" s="1022">
        <v>33</v>
      </c>
      <c r="W72" s="1022"/>
      <c r="X72" s="1022"/>
      <c r="Y72" s="1022"/>
      <c r="Z72" s="1022"/>
      <c r="AA72" s="1022">
        <v>12</v>
      </c>
      <c r="AB72" s="1022"/>
      <c r="AC72" s="1022"/>
      <c r="AD72" s="1022"/>
      <c r="AE72" s="1022"/>
      <c r="AF72" s="1022">
        <v>12</v>
      </c>
      <c r="AG72" s="1022"/>
      <c r="AH72" s="1022"/>
      <c r="AI72" s="1022"/>
      <c r="AJ72" s="1022"/>
      <c r="AK72" s="1022" t="s">
        <v>573</v>
      </c>
      <c r="AL72" s="1022"/>
      <c r="AM72" s="1022"/>
      <c r="AN72" s="1022"/>
      <c r="AO72" s="1022"/>
      <c r="AP72" s="1022" t="s">
        <v>573</v>
      </c>
      <c r="AQ72" s="1022"/>
      <c r="AR72" s="1022"/>
      <c r="AS72" s="1022"/>
      <c r="AT72" s="1022"/>
      <c r="AU72" s="1022" t="s">
        <v>573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571</v>
      </c>
      <c r="C73" s="1026"/>
      <c r="D73" s="1026"/>
      <c r="E73" s="1026"/>
      <c r="F73" s="1026"/>
      <c r="G73" s="1026"/>
      <c r="H73" s="1026"/>
      <c r="I73" s="1026"/>
      <c r="J73" s="1026"/>
      <c r="K73" s="1026"/>
      <c r="L73" s="1026"/>
      <c r="M73" s="1026"/>
      <c r="N73" s="1026"/>
      <c r="O73" s="1026"/>
      <c r="P73" s="1027"/>
      <c r="Q73" s="1028">
        <v>292</v>
      </c>
      <c r="R73" s="1022"/>
      <c r="S73" s="1022"/>
      <c r="T73" s="1022"/>
      <c r="U73" s="1022"/>
      <c r="V73" s="1022">
        <v>261</v>
      </c>
      <c r="W73" s="1022"/>
      <c r="X73" s="1022"/>
      <c r="Y73" s="1022"/>
      <c r="Z73" s="1022"/>
      <c r="AA73" s="1022">
        <v>31</v>
      </c>
      <c r="AB73" s="1022"/>
      <c r="AC73" s="1022"/>
      <c r="AD73" s="1022"/>
      <c r="AE73" s="1022"/>
      <c r="AF73" s="1022">
        <v>31</v>
      </c>
      <c r="AG73" s="1022"/>
      <c r="AH73" s="1022"/>
      <c r="AI73" s="1022"/>
      <c r="AJ73" s="1022"/>
      <c r="AK73" s="1022" t="s">
        <v>573</v>
      </c>
      <c r="AL73" s="1022"/>
      <c r="AM73" s="1022"/>
      <c r="AN73" s="1022"/>
      <c r="AO73" s="1022"/>
      <c r="AP73" s="1022" t="s">
        <v>573</v>
      </c>
      <c r="AQ73" s="1022"/>
      <c r="AR73" s="1022"/>
      <c r="AS73" s="1022"/>
      <c r="AT73" s="1022"/>
      <c r="AU73" s="1022" t="s">
        <v>573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572</v>
      </c>
      <c r="C74" s="1026"/>
      <c r="D74" s="1026"/>
      <c r="E74" s="1026"/>
      <c r="F74" s="1026"/>
      <c r="G74" s="1026"/>
      <c r="H74" s="1026"/>
      <c r="I74" s="1026"/>
      <c r="J74" s="1026"/>
      <c r="K74" s="1026"/>
      <c r="L74" s="1026"/>
      <c r="M74" s="1026"/>
      <c r="N74" s="1026"/>
      <c r="O74" s="1026"/>
      <c r="P74" s="1027"/>
      <c r="Q74" s="1028">
        <v>147007</v>
      </c>
      <c r="R74" s="1022"/>
      <c r="S74" s="1022"/>
      <c r="T74" s="1022"/>
      <c r="U74" s="1022"/>
      <c r="V74" s="1022">
        <v>142454</v>
      </c>
      <c r="W74" s="1022"/>
      <c r="X74" s="1022"/>
      <c r="Y74" s="1022"/>
      <c r="Z74" s="1022"/>
      <c r="AA74" s="1022">
        <v>4553</v>
      </c>
      <c r="AB74" s="1022"/>
      <c r="AC74" s="1022"/>
      <c r="AD74" s="1022"/>
      <c r="AE74" s="1022"/>
      <c r="AF74" s="1022">
        <v>4553</v>
      </c>
      <c r="AG74" s="1022"/>
      <c r="AH74" s="1022"/>
      <c r="AI74" s="1022"/>
      <c r="AJ74" s="1022"/>
      <c r="AK74" s="1022" t="s">
        <v>573</v>
      </c>
      <c r="AL74" s="1022"/>
      <c r="AM74" s="1022"/>
      <c r="AN74" s="1022"/>
      <c r="AO74" s="1022"/>
      <c r="AP74" s="1022" t="s">
        <v>573</v>
      </c>
      <c r="AQ74" s="1022"/>
      <c r="AR74" s="1022"/>
      <c r="AS74" s="1022"/>
      <c r="AT74" s="1022"/>
      <c r="AU74" s="1022" t="s">
        <v>573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5675</v>
      </c>
      <c r="AG88" s="1010"/>
      <c r="AH88" s="1010"/>
      <c r="AI88" s="1010"/>
      <c r="AJ88" s="1010"/>
      <c r="AK88" s="1014"/>
      <c r="AL88" s="1014"/>
      <c r="AM88" s="1014"/>
      <c r="AN88" s="1014"/>
      <c r="AO88" s="1014"/>
      <c r="AP88" s="1010">
        <v>3058</v>
      </c>
      <c r="AQ88" s="1010"/>
      <c r="AR88" s="1010"/>
      <c r="AS88" s="1010"/>
      <c r="AT88" s="1010"/>
      <c r="AU88" s="1010">
        <v>2249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60</v>
      </c>
      <c r="CS102" s="1002"/>
      <c r="CT102" s="1002"/>
      <c r="CU102" s="1002"/>
      <c r="CV102" s="1003"/>
      <c r="CW102" s="1001">
        <v>10</v>
      </c>
      <c r="CX102" s="1002"/>
      <c r="CY102" s="1002"/>
      <c r="CZ102" s="1002"/>
      <c r="DA102" s="1003"/>
      <c r="DB102" s="1001">
        <v>123</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301</v>
      </c>
      <c r="AG109" s="945"/>
      <c r="AH109" s="945"/>
      <c r="AI109" s="945"/>
      <c r="AJ109" s="946"/>
      <c r="AK109" s="947" t="s">
        <v>300</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301</v>
      </c>
      <c r="BW109" s="945"/>
      <c r="BX109" s="945"/>
      <c r="BY109" s="945"/>
      <c r="BZ109" s="946"/>
      <c r="CA109" s="947" t="s">
        <v>300</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301</v>
      </c>
      <c r="DM109" s="945"/>
      <c r="DN109" s="945"/>
      <c r="DO109" s="945"/>
      <c r="DP109" s="946"/>
      <c r="DQ109" s="947" t="s">
        <v>300</v>
      </c>
      <c r="DR109" s="945"/>
      <c r="DS109" s="945"/>
      <c r="DT109" s="945"/>
      <c r="DU109" s="946"/>
      <c r="DV109" s="947" t="s">
        <v>423</v>
      </c>
      <c r="DW109" s="945"/>
      <c r="DX109" s="945"/>
      <c r="DY109" s="945"/>
      <c r="DZ109" s="976"/>
    </row>
    <row r="110" spans="1:131" s="246"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3331292</v>
      </c>
      <c r="AB110" s="938"/>
      <c r="AC110" s="938"/>
      <c r="AD110" s="938"/>
      <c r="AE110" s="939"/>
      <c r="AF110" s="940">
        <v>3296352</v>
      </c>
      <c r="AG110" s="938"/>
      <c r="AH110" s="938"/>
      <c r="AI110" s="938"/>
      <c r="AJ110" s="939"/>
      <c r="AK110" s="940">
        <v>3445047</v>
      </c>
      <c r="AL110" s="938"/>
      <c r="AM110" s="938"/>
      <c r="AN110" s="938"/>
      <c r="AO110" s="939"/>
      <c r="AP110" s="941">
        <v>12.9</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37887061</v>
      </c>
      <c r="BR110" s="885"/>
      <c r="BS110" s="885"/>
      <c r="BT110" s="885"/>
      <c r="BU110" s="885"/>
      <c r="BV110" s="885">
        <v>39002232</v>
      </c>
      <c r="BW110" s="885"/>
      <c r="BX110" s="885"/>
      <c r="BY110" s="885"/>
      <c r="BZ110" s="885"/>
      <c r="CA110" s="885">
        <v>39708349</v>
      </c>
      <c r="CB110" s="885"/>
      <c r="CC110" s="885"/>
      <c r="CD110" s="885"/>
      <c r="CE110" s="885"/>
      <c r="CF110" s="909">
        <v>148.6</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429</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140840</v>
      </c>
      <c r="BR111" s="857"/>
      <c r="BS111" s="857"/>
      <c r="BT111" s="857"/>
      <c r="BU111" s="857"/>
      <c r="BV111" s="857">
        <v>124201</v>
      </c>
      <c r="BW111" s="857"/>
      <c r="BX111" s="857"/>
      <c r="BY111" s="857"/>
      <c r="BZ111" s="857"/>
      <c r="CA111" s="857" t="s">
        <v>128</v>
      </c>
      <c r="CB111" s="857"/>
      <c r="CC111" s="857"/>
      <c r="CD111" s="857"/>
      <c r="CE111" s="857"/>
      <c r="CF111" s="918" t="s">
        <v>128</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429</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7470755</v>
      </c>
      <c r="BR112" s="857"/>
      <c r="BS112" s="857"/>
      <c r="BT112" s="857"/>
      <c r="BU112" s="857"/>
      <c r="BV112" s="857">
        <v>5890727</v>
      </c>
      <c r="BW112" s="857"/>
      <c r="BX112" s="857"/>
      <c r="BY112" s="857"/>
      <c r="BZ112" s="857"/>
      <c r="CA112" s="857">
        <v>4398980</v>
      </c>
      <c r="CB112" s="857"/>
      <c r="CC112" s="857"/>
      <c r="CD112" s="857"/>
      <c r="CE112" s="857"/>
      <c r="CF112" s="918">
        <v>16.5</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429</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656019</v>
      </c>
      <c r="AB113" s="966"/>
      <c r="AC113" s="966"/>
      <c r="AD113" s="966"/>
      <c r="AE113" s="967"/>
      <c r="AF113" s="968">
        <v>516333</v>
      </c>
      <c r="AG113" s="966"/>
      <c r="AH113" s="966"/>
      <c r="AI113" s="966"/>
      <c r="AJ113" s="967"/>
      <c r="AK113" s="968">
        <v>529111</v>
      </c>
      <c r="AL113" s="966"/>
      <c r="AM113" s="966"/>
      <c r="AN113" s="966"/>
      <c r="AO113" s="967"/>
      <c r="AP113" s="969">
        <v>2</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3065765</v>
      </c>
      <c r="BR113" s="857"/>
      <c r="BS113" s="857"/>
      <c r="BT113" s="857"/>
      <c r="BU113" s="857"/>
      <c r="BV113" s="857">
        <v>2659465</v>
      </c>
      <c r="BW113" s="857"/>
      <c r="BX113" s="857"/>
      <c r="BY113" s="857"/>
      <c r="BZ113" s="857"/>
      <c r="CA113" s="857">
        <v>2249326</v>
      </c>
      <c r="CB113" s="857"/>
      <c r="CC113" s="857"/>
      <c r="CD113" s="857"/>
      <c r="CE113" s="857"/>
      <c r="CF113" s="918">
        <v>8.4</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429</v>
      </c>
      <c r="DH113" s="820"/>
      <c r="DI113" s="820"/>
      <c r="DJ113" s="820"/>
      <c r="DK113" s="821"/>
      <c r="DL113" s="822" t="s">
        <v>429</v>
      </c>
      <c r="DM113" s="820"/>
      <c r="DN113" s="820"/>
      <c r="DO113" s="820"/>
      <c r="DP113" s="821"/>
      <c r="DQ113" s="822" t="s">
        <v>429</v>
      </c>
      <c r="DR113" s="820"/>
      <c r="DS113" s="820"/>
      <c r="DT113" s="820"/>
      <c r="DU113" s="821"/>
      <c r="DV113" s="867" t="s">
        <v>128</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447155</v>
      </c>
      <c r="AB114" s="820"/>
      <c r="AC114" s="820"/>
      <c r="AD114" s="820"/>
      <c r="AE114" s="821"/>
      <c r="AF114" s="822">
        <v>446964</v>
      </c>
      <c r="AG114" s="820"/>
      <c r="AH114" s="820"/>
      <c r="AI114" s="820"/>
      <c r="AJ114" s="821"/>
      <c r="AK114" s="822">
        <v>446675</v>
      </c>
      <c r="AL114" s="820"/>
      <c r="AM114" s="820"/>
      <c r="AN114" s="820"/>
      <c r="AO114" s="821"/>
      <c r="AP114" s="867">
        <v>1.7</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4092569</v>
      </c>
      <c r="BR114" s="857"/>
      <c r="BS114" s="857"/>
      <c r="BT114" s="857"/>
      <c r="BU114" s="857"/>
      <c r="BV114" s="857">
        <v>4437965</v>
      </c>
      <c r="BW114" s="857"/>
      <c r="BX114" s="857"/>
      <c r="BY114" s="857"/>
      <c r="BZ114" s="857"/>
      <c r="CA114" s="857">
        <v>4398975</v>
      </c>
      <c r="CB114" s="857"/>
      <c r="CC114" s="857"/>
      <c r="CD114" s="857"/>
      <c r="CE114" s="857"/>
      <c r="CF114" s="918">
        <v>16.5</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429</v>
      </c>
      <c r="DM114" s="820"/>
      <c r="DN114" s="820"/>
      <c r="DO114" s="820"/>
      <c r="DP114" s="821"/>
      <c r="DQ114" s="822" t="s">
        <v>429</v>
      </c>
      <c r="DR114" s="820"/>
      <c r="DS114" s="820"/>
      <c r="DT114" s="820"/>
      <c r="DU114" s="821"/>
      <c r="DV114" s="867" t="s">
        <v>429</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128</v>
      </c>
      <c r="AL115" s="966"/>
      <c r="AM115" s="966"/>
      <c r="AN115" s="966"/>
      <c r="AO115" s="967"/>
      <c r="AP115" s="969" t="s">
        <v>128</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v>1488</v>
      </c>
      <c r="BR115" s="857"/>
      <c r="BS115" s="857"/>
      <c r="BT115" s="857"/>
      <c r="BU115" s="857"/>
      <c r="BV115" s="857">
        <v>2338</v>
      </c>
      <c r="BW115" s="857"/>
      <c r="BX115" s="857"/>
      <c r="BY115" s="857"/>
      <c r="BZ115" s="857"/>
      <c r="CA115" s="857" t="s">
        <v>128</v>
      </c>
      <c r="CB115" s="857"/>
      <c r="CC115" s="857"/>
      <c r="CD115" s="857"/>
      <c r="CE115" s="857"/>
      <c r="CF115" s="918" t="s">
        <v>429</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140840</v>
      </c>
      <c r="DH115" s="820"/>
      <c r="DI115" s="820"/>
      <c r="DJ115" s="820"/>
      <c r="DK115" s="821"/>
      <c r="DL115" s="822">
        <v>124201</v>
      </c>
      <c r="DM115" s="820"/>
      <c r="DN115" s="820"/>
      <c r="DO115" s="820"/>
      <c r="DP115" s="821"/>
      <c r="DQ115" s="822" t="s">
        <v>128</v>
      </c>
      <c r="DR115" s="820"/>
      <c r="DS115" s="820"/>
      <c r="DT115" s="820"/>
      <c r="DU115" s="821"/>
      <c r="DV115" s="867" t="s">
        <v>429</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429</v>
      </c>
      <c r="AB116" s="820"/>
      <c r="AC116" s="820"/>
      <c r="AD116" s="820"/>
      <c r="AE116" s="821"/>
      <c r="AF116" s="822" t="s">
        <v>128</v>
      </c>
      <c r="AG116" s="820"/>
      <c r="AH116" s="820"/>
      <c r="AI116" s="820"/>
      <c r="AJ116" s="821"/>
      <c r="AK116" s="822" t="s">
        <v>429</v>
      </c>
      <c r="AL116" s="820"/>
      <c r="AM116" s="820"/>
      <c r="AN116" s="820"/>
      <c r="AO116" s="821"/>
      <c r="AP116" s="867" t="s">
        <v>429</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429</v>
      </c>
      <c r="CB116" s="857"/>
      <c r="CC116" s="857"/>
      <c r="CD116" s="857"/>
      <c r="CE116" s="857"/>
      <c r="CF116" s="918" t="s">
        <v>429</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429</v>
      </c>
      <c r="DH116" s="820"/>
      <c r="DI116" s="820"/>
      <c r="DJ116" s="820"/>
      <c r="DK116" s="821"/>
      <c r="DL116" s="822" t="s">
        <v>128</v>
      </c>
      <c r="DM116" s="820"/>
      <c r="DN116" s="820"/>
      <c r="DO116" s="820"/>
      <c r="DP116" s="821"/>
      <c r="DQ116" s="822" t="s">
        <v>128</v>
      </c>
      <c r="DR116" s="820"/>
      <c r="DS116" s="820"/>
      <c r="DT116" s="820"/>
      <c r="DU116" s="821"/>
      <c r="DV116" s="867" t="s">
        <v>429</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4434466</v>
      </c>
      <c r="AB117" s="952"/>
      <c r="AC117" s="952"/>
      <c r="AD117" s="952"/>
      <c r="AE117" s="953"/>
      <c r="AF117" s="954">
        <v>4259649</v>
      </c>
      <c r="AG117" s="952"/>
      <c r="AH117" s="952"/>
      <c r="AI117" s="952"/>
      <c r="AJ117" s="953"/>
      <c r="AK117" s="954">
        <v>4420833</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451</v>
      </c>
      <c r="CB117" s="857"/>
      <c r="CC117" s="857"/>
      <c r="CD117" s="857"/>
      <c r="CE117" s="857"/>
      <c r="CF117" s="918" t="s">
        <v>452</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452</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301</v>
      </c>
      <c r="AG118" s="945"/>
      <c r="AH118" s="945"/>
      <c r="AI118" s="945"/>
      <c r="AJ118" s="946"/>
      <c r="AK118" s="947" t="s">
        <v>300</v>
      </c>
      <c r="AL118" s="945"/>
      <c r="AM118" s="945"/>
      <c r="AN118" s="945"/>
      <c r="AO118" s="946"/>
      <c r="AP118" s="948" t="s">
        <v>423</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452</v>
      </c>
      <c r="BR118" s="888"/>
      <c r="BS118" s="888"/>
      <c r="BT118" s="888"/>
      <c r="BU118" s="888"/>
      <c r="BV118" s="888" t="s">
        <v>452</v>
      </c>
      <c r="BW118" s="888"/>
      <c r="BX118" s="888"/>
      <c r="BY118" s="888"/>
      <c r="BZ118" s="888"/>
      <c r="CA118" s="888" t="s">
        <v>128</v>
      </c>
      <c r="CB118" s="888"/>
      <c r="CC118" s="888"/>
      <c r="CD118" s="888"/>
      <c r="CE118" s="888"/>
      <c r="CF118" s="918" t="s">
        <v>452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451</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452</v>
      </c>
      <c r="AB119" s="938"/>
      <c r="AC119" s="938"/>
      <c r="AD119" s="938"/>
      <c r="AE119" s="939"/>
      <c r="AF119" s="940" t="s">
        <v>128</v>
      </c>
      <c r="AG119" s="938"/>
      <c r="AH119" s="938"/>
      <c r="AI119" s="938"/>
      <c r="AJ119" s="939"/>
      <c r="AK119" s="940" t="s">
        <v>452</v>
      </c>
      <c r="AL119" s="938"/>
      <c r="AM119" s="938"/>
      <c r="AN119" s="938"/>
      <c r="AO119" s="939"/>
      <c r="AP119" s="941" t="s">
        <v>452</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456</v>
      </c>
      <c r="BP119" s="921"/>
      <c r="BQ119" s="925">
        <v>52658478</v>
      </c>
      <c r="BR119" s="888"/>
      <c r="BS119" s="888"/>
      <c r="BT119" s="888"/>
      <c r="BU119" s="888"/>
      <c r="BV119" s="888">
        <v>52116928</v>
      </c>
      <c r="BW119" s="888"/>
      <c r="BX119" s="888"/>
      <c r="BY119" s="888"/>
      <c r="BZ119" s="888"/>
      <c r="CA119" s="888">
        <v>50755630</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452</v>
      </c>
      <c r="DH119" s="803"/>
      <c r="DI119" s="803"/>
      <c r="DJ119" s="803"/>
      <c r="DK119" s="804"/>
      <c r="DL119" s="805" t="s">
        <v>452</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451</v>
      </c>
      <c r="AB120" s="820"/>
      <c r="AC120" s="820"/>
      <c r="AD120" s="820"/>
      <c r="AE120" s="821"/>
      <c r="AF120" s="822" t="s">
        <v>452</v>
      </c>
      <c r="AG120" s="820"/>
      <c r="AH120" s="820"/>
      <c r="AI120" s="820"/>
      <c r="AJ120" s="821"/>
      <c r="AK120" s="822" t="s">
        <v>128</v>
      </c>
      <c r="AL120" s="820"/>
      <c r="AM120" s="820"/>
      <c r="AN120" s="820"/>
      <c r="AO120" s="821"/>
      <c r="AP120" s="867" t="s">
        <v>128</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14400116</v>
      </c>
      <c r="BR120" s="885"/>
      <c r="BS120" s="885"/>
      <c r="BT120" s="885"/>
      <c r="BU120" s="885"/>
      <c r="BV120" s="885">
        <v>14599795</v>
      </c>
      <c r="BW120" s="885"/>
      <c r="BX120" s="885"/>
      <c r="BY120" s="885"/>
      <c r="BZ120" s="885"/>
      <c r="CA120" s="885">
        <v>13964061</v>
      </c>
      <c r="CB120" s="885"/>
      <c r="CC120" s="885"/>
      <c r="CD120" s="885"/>
      <c r="CE120" s="885"/>
      <c r="CF120" s="909">
        <v>52.3</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7470755</v>
      </c>
      <c r="DH120" s="885"/>
      <c r="DI120" s="885"/>
      <c r="DJ120" s="885"/>
      <c r="DK120" s="885"/>
      <c r="DL120" s="885">
        <v>5890727</v>
      </c>
      <c r="DM120" s="885"/>
      <c r="DN120" s="885"/>
      <c r="DO120" s="885"/>
      <c r="DP120" s="885"/>
      <c r="DQ120" s="885">
        <v>4398980</v>
      </c>
      <c r="DR120" s="885"/>
      <c r="DS120" s="885"/>
      <c r="DT120" s="885"/>
      <c r="DU120" s="885"/>
      <c r="DV120" s="886">
        <v>16.5</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2175762</v>
      </c>
      <c r="BR121" s="857"/>
      <c r="BS121" s="857"/>
      <c r="BT121" s="857"/>
      <c r="BU121" s="857"/>
      <c r="BV121" s="857">
        <v>1944575</v>
      </c>
      <c r="BW121" s="857"/>
      <c r="BX121" s="857"/>
      <c r="BY121" s="857"/>
      <c r="BZ121" s="857"/>
      <c r="CA121" s="857">
        <v>2233468</v>
      </c>
      <c r="CB121" s="857"/>
      <c r="CC121" s="857"/>
      <c r="CD121" s="857"/>
      <c r="CE121" s="857"/>
      <c r="CF121" s="918">
        <v>8.4</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128</v>
      </c>
      <c r="DR121" s="857"/>
      <c r="DS121" s="857"/>
      <c r="DT121" s="857"/>
      <c r="DU121" s="857"/>
      <c r="DV121" s="834" t="s">
        <v>128</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32285425</v>
      </c>
      <c r="BR122" s="888"/>
      <c r="BS122" s="888"/>
      <c r="BT122" s="888"/>
      <c r="BU122" s="888"/>
      <c r="BV122" s="888">
        <v>31293270</v>
      </c>
      <c r="BW122" s="888"/>
      <c r="BX122" s="888"/>
      <c r="BY122" s="888"/>
      <c r="BZ122" s="888"/>
      <c r="CA122" s="888">
        <v>30801182</v>
      </c>
      <c r="CB122" s="888"/>
      <c r="CC122" s="888"/>
      <c r="CD122" s="888"/>
      <c r="CE122" s="888"/>
      <c r="CF122" s="889">
        <v>115.3</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451</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466</v>
      </c>
      <c r="BP123" s="921"/>
      <c r="BQ123" s="875">
        <v>48861303</v>
      </c>
      <c r="BR123" s="876"/>
      <c r="BS123" s="876"/>
      <c r="BT123" s="876"/>
      <c r="BU123" s="876"/>
      <c r="BV123" s="876">
        <v>47837640</v>
      </c>
      <c r="BW123" s="876"/>
      <c r="BX123" s="876"/>
      <c r="BY123" s="876"/>
      <c r="BZ123" s="876"/>
      <c r="CA123" s="876">
        <v>46998711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14.6</v>
      </c>
      <c r="BR124" s="874"/>
      <c r="BS124" s="874"/>
      <c r="BT124" s="874"/>
      <c r="BU124" s="874"/>
      <c r="BV124" s="874">
        <v>16.100000000000001</v>
      </c>
      <c r="BW124" s="874"/>
      <c r="BX124" s="874"/>
      <c r="BY124" s="874"/>
      <c r="BZ124" s="874"/>
      <c r="CA124" s="874">
        <v>14</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452</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451</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452</v>
      </c>
      <c r="DH125" s="885"/>
      <c r="DI125" s="885"/>
      <c r="DJ125" s="885"/>
      <c r="DK125" s="885"/>
      <c r="DL125" s="885" t="s">
        <v>128</v>
      </c>
      <c r="DM125" s="885"/>
      <c r="DN125" s="885"/>
      <c r="DO125" s="885"/>
      <c r="DP125" s="885"/>
      <c r="DQ125" s="885" t="s">
        <v>451</v>
      </c>
      <c r="DR125" s="885"/>
      <c r="DS125" s="885"/>
      <c r="DT125" s="885"/>
      <c r="DU125" s="885"/>
      <c r="DV125" s="886" t="s">
        <v>128</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451</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452</v>
      </c>
      <c r="DR126" s="857"/>
      <c r="DS126" s="857"/>
      <c r="DT126" s="857"/>
      <c r="DU126" s="857"/>
      <c r="DV126" s="834" t="s">
        <v>128</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451</v>
      </c>
      <c r="AG127" s="820"/>
      <c r="AH127" s="820"/>
      <c r="AI127" s="820"/>
      <c r="AJ127" s="821"/>
      <c r="AK127" s="822" t="s">
        <v>452</v>
      </c>
      <c r="AL127" s="820"/>
      <c r="AM127" s="820"/>
      <c r="AN127" s="820"/>
      <c r="AO127" s="821"/>
      <c r="AP127" s="867" t="s">
        <v>451</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452</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153475</v>
      </c>
      <c r="AB128" s="841"/>
      <c r="AC128" s="841"/>
      <c r="AD128" s="841"/>
      <c r="AE128" s="842"/>
      <c r="AF128" s="843">
        <v>137054</v>
      </c>
      <c r="AG128" s="841"/>
      <c r="AH128" s="841"/>
      <c r="AI128" s="841"/>
      <c r="AJ128" s="842"/>
      <c r="AK128" s="843">
        <v>145729</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128</v>
      </c>
      <c r="BG128" s="827"/>
      <c r="BH128" s="827"/>
      <c r="BI128" s="827"/>
      <c r="BJ128" s="827"/>
      <c r="BK128" s="827"/>
      <c r="BL128" s="850"/>
      <c r="BM128" s="826">
        <v>11.84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v>1488</v>
      </c>
      <c r="DH128" s="831"/>
      <c r="DI128" s="831"/>
      <c r="DJ128" s="831"/>
      <c r="DK128" s="831"/>
      <c r="DL128" s="831">
        <v>2338</v>
      </c>
      <c r="DM128" s="831"/>
      <c r="DN128" s="831"/>
      <c r="DO128" s="831"/>
      <c r="DP128" s="831"/>
      <c r="DQ128" s="831" t="s">
        <v>451</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28567566</v>
      </c>
      <c r="AB129" s="820"/>
      <c r="AC129" s="820"/>
      <c r="AD129" s="820"/>
      <c r="AE129" s="821"/>
      <c r="AF129" s="822">
        <v>29091961</v>
      </c>
      <c r="AG129" s="820"/>
      <c r="AH129" s="820"/>
      <c r="AI129" s="820"/>
      <c r="AJ129" s="821"/>
      <c r="AK129" s="822">
        <v>29341923</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128</v>
      </c>
      <c r="BG129" s="810"/>
      <c r="BH129" s="810"/>
      <c r="BI129" s="810"/>
      <c r="BJ129" s="810"/>
      <c r="BK129" s="810"/>
      <c r="BL129" s="811"/>
      <c r="BM129" s="809">
        <v>16.84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2633940</v>
      </c>
      <c r="AB130" s="820"/>
      <c r="AC130" s="820"/>
      <c r="AD130" s="820"/>
      <c r="AE130" s="821"/>
      <c r="AF130" s="822">
        <v>2628155</v>
      </c>
      <c r="AG130" s="820"/>
      <c r="AH130" s="820"/>
      <c r="AI130" s="820"/>
      <c r="AJ130" s="821"/>
      <c r="AK130" s="822">
        <v>2624633</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25933626</v>
      </c>
      <c r="AB131" s="803"/>
      <c r="AC131" s="803"/>
      <c r="AD131" s="803"/>
      <c r="AE131" s="804"/>
      <c r="AF131" s="805">
        <v>26463806</v>
      </c>
      <c r="AG131" s="803"/>
      <c r="AH131" s="803"/>
      <c r="AI131" s="803"/>
      <c r="AJ131" s="804"/>
      <c r="AK131" s="805">
        <v>26717290</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14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6.3510247279999996</v>
      </c>
      <c r="AB132" s="783"/>
      <c r="AC132" s="783"/>
      <c r="AD132" s="783"/>
      <c r="AE132" s="784"/>
      <c r="AF132" s="785">
        <v>5.6471091119999999</v>
      </c>
      <c r="AG132" s="783"/>
      <c r="AH132" s="783"/>
      <c r="AI132" s="783"/>
      <c r="AJ132" s="784"/>
      <c r="AK132" s="785">
        <v>6.177538964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6.7</v>
      </c>
      <c r="AB133" s="762"/>
      <c r="AC133" s="762"/>
      <c r="AD133" s="762"/>
      <c r="AE133" s="763"/>
      <c r="AF133" s="761">
        <v>6.1</v>
      </c>
      <c r="AG133" s="762"/>
      <c r="AH133" s="762"/>
      <c r="AI133" s="762"/>
      <c r="AJ133" s="763"/>
      <c r="AK133" s="761">
        <v>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iCMApIriPspY61WSBYUHxCLrDER1GVn51+KHjMhvXNzz49o4HOvub68L3lsx3cnnzr1UBx4NFZAkzwREpG9cA==" saltValue="5j3DQhgwlOFSO9I6UT7E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70" zoomScale="84" zoomScaleNormal="85" zoomScaleSheetLayoutView="84"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3Z/KD8okC82mMa38Nb5n8N71eAp/YGVcZaaXBrS9qpmKxFd355rE9GpmSFVWcEd5jKsw1lyXO3rn7hK54IsQw==" saltValue="oKS6OsUx0dA2fcZeOjl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lc1FJWAwroVLXkvK+8Sd5dFqwi8A5hL9dwkJ1T0v8yClXSR74Rbd3Sov8c0eMe/6ggm9CCIY0BAmc7WzR7szg==" saltValue="4KTlHqGOlUhJmvx0I7IT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25" zoomScale="73" zoomScaleSheetLayoutView="7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7713656</v>
      </c>
      <c r="AP9" s="312">
        <v>54239</v>
      </c>
      <c r="AQ9" s="313">
        <v>63339</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1078471</v>
      </c>
      <c r="AP10" s="315">
        <v>7583</v>
      </c>
      <c r="AQ10" s="316">
        <v>4956</v>
      </c>
      <c r="AR10" s="317">
        <v>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174943</v>
      </c>
      <c r="AP11" s="315">
        <v>1230</v>
      </c>
      <c r="AQ11" s="316">
        <v>5936</v>
      </c>
      <c r="AR11" s="317">
        <v>-79.3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265</v>
      </c>
      <c r="AP12" s="315">
        <v>2</v>
      </c>
      <c r="AQ12" s="316">
        <v>914</v>
      </c>
      <c r="AR12" s="317">
        <v>-99.8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424711</v>
      </c>
      <c r="AP14" s="315">
        <v>2986</v>
      </c>
      <c r="AQ14" s="316">
        <v>2492</v>
      </c>
      <c r="AR14" s="317">
        <v>19.8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104937</v>
      </c>
      <c r="AP15" s="315">
        <v>738</v>
      </c>
      <c r="AQ15" s="316">
        <v>2050</v>
      </c>
      <c r="AR15" s="317">
        <v>-64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-390977</v>
      </c>
      <c r="AP16" s="315">
        <v>-2749</v>
      </c>
      <c r="AQ16" s="316">
        <v>-5679</v>
      </c>
      <c r="AR16" s="317">
        <v>-51.6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9106006</v>
      </c>
      <c r="AP17" s="315">
        <v>64029</v>
      </c>
      <c r="AQ17" s="316">
        <v>74007</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6.27</v>
      </c>
      <c r="AP21" s="328">
        <v>7.16</v>
      </c>
      <c r="AQ21" s="329">
        <v>-0.89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96.4</v>
      </c>
      <c r="AP22" s="333">
        <v>98.2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3445047</v>
      </c>
      <c r="AP32" s="342">
        <v>24224</v>
      </c>
      <c r="AQ32" s="343">
        <v>45288</v>
      </c>
      <c r="AR32" s="344">
        <v>-46.5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17</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529111</v>
      </c>
      <c r="AP35" s="342">
        <v>3720</v>
      </c>
      <c r="AQ35" s="343">
        <v>12800</v>
      </c>
      <c r="AR35" s="344">
        <v>-70.900000000000006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446675</v>
      </c>
      <c r="AP36" s="342">
        <v>3141</v>
      </c>
      <c r="AQ36" s="343">
        <v>1217</v>
      </c>
      <c r="AR36" s="344">
        <v>158.1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t="s">
        <v>505</v>
      </c>
      <c r="AP37" s="342" t="s">
        <v>505</v>
      </c>
      <c r="AQ37" s="343">
        <v>783</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505</v>
      </c>
      <c r="AP38" s="345" t="s">
        <v>505</v>
      </c>
      <c r="AQ38" s="346">
        <v>2</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-145729</v>
      </c>
      <c r="AP39" s="342">
        <v>-1025</v>
      </c>
      <c r="AQ39" s="343">
        <v>-4392</v>
      </c>
      <c r="AR39" s="344">
        <v>-76.7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-2624633</v>
      </c>
      <c r="AP40" s="342">
        <v>-18455</v>
      </c>
      <c r="AQ40" s="343">
        <v>-39728</v>
      </c>
      <c r="AR40" s="344">
        <v>-53.5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1650471</v>
      </c>
      <c r="AP41" s="342">
        <v>11605</v>
      </c>
      <c r="AQ41" s="343">
        <v>15988</v>
      </c>
      <c r="AR41" s="344">
        <v>-27.4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6974742</v>
      </c>
      <c r="AN51" s="364">
        <v>50113</v>
      </c>
      <c r="AO51" s="365">
        <v>-37.700000000000003</v>
      </c>
      <c r="AP51" s="366">
        <v>53605</v>
      </c>
      <c r="AQ51" s="367">
        <v>5.4</v>
      </c>
      <c r="AR51" s="368">
        <v>-43.1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1080657</v>
      </c>
      <c r="AN52" s="372">
        <v>7764</v>
      </c>
      <c r="AO52" s="373">
        <v>-1.1000000000000001</v>
      </c>
      <c r="AP52" s="374">
        <v>28343</v>
      </c>
      <c r="AQ52" s="375">
        <v>11.7</v>
      </c>
      <c r="AR52" s="376">
        <v>-12.8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9208965</v>
      </c>
      <c r="AN53" s="364">
        <v>65543</v>
      </c>
      <c r="AO53" s="365">
        <v>30.8</v>
      </c>
      <c r="AP53" s="366">
        <v>58051</v>
      </c>
      <c r="AQ53" s="367">
        <v>8.3000000000000007</v>
      </c>
      <c r="AR53" s="368">
        <v>22.5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1558316</v>
      </c>
      <c r="AN54" s="372">
        <v>11091</v>
      </c>
      <c r="AO54" s="373">
        <v>42.9</v>
      </c>
      <c r="AP54" s="374">
        <v>32143</v>
      </c>
      <c r="AQ54" s="375">
        <v>13.4</v>
      </c>
      <c r="AR54" s="376">
        <v>29.5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11530812</v>
      </c>
      <c r="AN55" s="364">
        <v>81425</v>
      </c>
      <c r="AO55" s="365">
        <v>24.2</v>
      </c>
      <c r="AP55" s="366">
        <v>65942</v>
      </c>
      <c r="AQ55" s="367">
        <v>13.6</v>
      </c>
      <c r="AR55" s="368">
        <v>10.6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1941989</v>
      </c>
      <c r="AN56" s="372">
        <v>13713</v>
      </c>
      <c r="AO56" s="373">
        <v>23.6</v>
      </c>
      <c r="AP56" s="374">
        <v>32778</v>
      </c>
      <c r="AQ56" s="375">
        <v>2</v>
      </c>
      <c r="AR56" s="376">
        <v>21.6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12967062</v>
      </c>
      <c r="AN57" s="364">
        <v>91462</v>
      </c>
      <c r="AO57" s="365">
        <v>12.3</v>
      </c>
      <c r="AP57" s="366">
        <v>68655</v>
      </c>
      <c r="AQ57" s="367">
        <v>4.0999999999999996</v>
      </c>
      <c r="AR57" s="368">
        <v>8.1999999999999993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2569207</v>
      </c>
      <c r="AN58" s="372">
        <v>18122</v>
      </c>
      <c r="AO58" s="373">
        <v>32.200000000000003</v>
      </c>
      <c r="AP58" s="374">
        <v>32316</v>
      </c>
      <c r="AQ58" s="375">
        <v>-1.4</v>
      </c>
      <c r="AR58" s="376">
        <v>33.6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10965976</v>
      </c>
      <c r="AN59" s="364">
        <v>77107</v>
      </c>
      <c r="AO59" s="365">
        <v>-15.7</v>
      </c>
      <c r="AP59" s="366">
        <v>66863</v>
      </c>
      <c r="AQ59" s="367">
        <v>-2.6</v>
      </c>
      <c r="AR59" s="368">
        <v>-13.1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2805685</v>
      </c>
      <c r="AN60" s="372">
        <v>19728</v>
      </c>
      <c r="AO60" s="373">
        <v>8.9</v>
      </c>
      <c r="AP60" s="374">
        <v>32770</v>
      </c>
      <c r="AQ60" s="375">
        <v>1.4</v>
      </c>
      <c r="AR60" s="376">
        <v>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10329511</v>
      </c>
      <c r="AN61" s="379">
        <v>73130</v>
      </c>
      <c r="AO61" s="380">
        <v>2.8</v>
      </c>
      <c r="AP61" s="381">
        <v>62623</v>
      </c>
      <c r="AQ61" s="382">
        <v>5.8</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1991171</v>
      </c>
      <c r="AN62" s="372">
        <v>14084</v>
      </c>
      <c r="AO62" s="373">
        <v>21.3</v>
      </c>
      <c r="AP62" s="374">
        <v>31670</v>
      </c>
      <c r="AQ62" s="375">
        <v>5.4</v>
      </c>
      <c r="AR62" s="376">
        <v>15.9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2NVXoMKVRliNNsPcR2pQi8ZBCrOwK273Hh4/+VPc1IaPnN3SFJTPEj3fCuX5abD4cHHHVZJEO7gVZHAITfaTQ==" saltValue="nFSTHdW07QZM8FruVhHm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azaDr44GDuFkKoIQNJdxmvi0V9DhaJase3Q3rUbT5m9/BdsWCQo88mGTxEfM3Ft0V/RU6CiPj1TQNUIxZp4YQ==" saltValue="VS/oiKWhPwa2vBh05fu2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tXmZA1F5iASlhY8n77dnUQKQfPhZm6KftDePZFxoUP5RdRGnyzhFHzqpjMxEa8TSAcffBstH32/Tfx3e4vkdg==" saltValue="tyt0iQS1ONNVb3Exjsv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8" zoomScaleNormal="6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18.21</v>
      </c>
      <c r="G47" s="12">
        <v>17.77</v>
      </c>
      <c r="H47" s="12">
        <v>19.75</v>
      </c>
      <c r="I47" s="12">
        <v>20.36</v>
      </c>
      <c r="J47" s="13">
        <v>19.34</v>
      </c>
    </row>
    <row r="48" spans="2:10" ht="57.75" customHeight="1" x14ac:dyDescent="0.15">
      <c r="B48" s="14"/>
      <c r="C48" s="1196" t="s">
        <v>4</v>
      </c>
      <c r="D48" s="1196"/>
      <c r="E48" s="1197"/>
      <c r="F48" s="15">
        <v>5.88</v>
      </c>
      <c r="G48" s="16">
        <v>6.9</v>
      </c>
      <c r="H48" s="16">
        <v>6.23</v>
      </c>
      <c r="I48" s="16">
        <v>4.4000000000000004</v>
      </c>
      <c r="J48" s="17">
        <v>5.45</v>
      </c>
    </row>
    <row r="49" spans="2:10" ht="57.75" customHeight="1" thickBot="1" x14ac:dyDescent="0.2">
      <c r="B49" s="18"/>
      <c r="C49" s="1198" t="s">
        <v>5</v>
      </c>
      <c r="D49" s="1198"/>
      <c r="E49" s="1199"/>
      <c r="F49" s="19">
        <v>0.9</v>
      </c>
      <c r="G49" s="20">
        <v>1.18</v>
      </c>
      <c r="H49" s="20">
        <v>1.88</v>
      </c>
      <c r="I49" s="20" t="s">
        <v>551</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K7AELcwSq8j1la2I/qiINX1ZpY2asas36/VbwHXAshCIa1vZIpiRIzaqFQ9iL+HzfekTbOPov6yHtGAweGqQ==" saltValue="9kL7947i1ceZkt1fNCze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2020-03-16T04:12:18Z</cp:lastPrinted>
  <dcterms:created xsi:type="dcterms:W3CDTF">2020-02-10T06:37:28Z</dcterms:created>
  <dcterms:modified xsi:type="dcterms:W3CDTF">2020-03-19T05:38:44Z</dcterms:modified>
  <cp:category/>
</cp:coreProperties>
</file>